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ocuments\My Documents\KIA\Results\2016\"/>
    </mc:Choice>
  </mc:AlternateContent>
  <bookViews>
    <workbookView xWindow="0" yWindow="0" windowWidth="19200" windowHeight="115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B77" i="1" l="1"/>
  <c r="BA77" i="1"/>
  <c r="AZ77" i="1"/>
  <c r="AY77" i="1"/>
  <c r="AX77" i="1"/>
  <c r="AW77" i="1"/>
  <c r="BB119" i="1" l="1"/>
  <c r="BA119" i="1"/>
  <c r="AZ119" i="1"/>
  <c r="AY119" i="1"/>
  <c r="AX119" i="1"/>
  <c r="AW119" i="1"/>
  <c r="BB68" i="1"/>
  <c r="BA68" i="1"/>
  <c r="AZ68" i="1"/>
  <c r="AY68" i="1"/>
  <c r="AX68" i="1"/>
  <c r="AW68" i="1"/>
  <c r="BB61" i="1"/>
  <c r="BA61" i="1"/>
  <c r="AZ61" i="1"/>
  <c r="AY61" i="1"/>
  <c r="AX61" i="1"/>
  <c r="AW61" i="1"/>
  <c r="BB95" i="1"/>
  <c r="BA95" i="1"/>
  <c r="AZ95" i="1"/>
  <c r="AY95" i="1"/>
  <c r="AX95" i="1"/>
  <c r="AW95" i="1"/>
  <c r="BB55" i="1"/>
  <c r="BA55" i="1"/>
  <c r="AZ55" i="1"/>
  <c r="AY55" i="1"/>
  <c r="AX55" i="1"/>
  <c r="AW55" i="1"/>
  <c r="BB96" i="1"/>
  <c r="BA96" i="1"/>
  <c r="AZ96" i="1"/>
  <c r="AY96" i="1"/>
  <c r="AX96" i="1"/>
  <c r="AW96" i="1"/>
  <c r="BB129" i="1" l="1"/>
  <c r="BA129" i="1"/>
  <c r="AZ129" i="1"/>
  <c r="AY129" i="1"/>
  <c r="AX129" i="1"/>
  <c r="AW129" i="1"/>
  <c r="BB127" i="1"/>
  <c r="BA127" i="1"/>
  <c r="AZ127" i="1"/>
  <c r="AY127" i="1"/>
  <c r="AX127" i="1"/>
  <c r="AW127" i="1"/>
  <c r="BB126" i="1"/>
  <c r="BA126" i="1"/>
  <c r="AZ126" i="1"/>
  <c r="AY126" i="1"/>
  <c r="AX126" i="1"/>
  <c r="AW126" i="1"/>
  <c r="BB125" i="1"/>
  <c r="BA125" i="1"/>
  <c r="AZ125" i="1"/>
  <c r="AY125" i="1"/>
  <c r="AX125" i="1"/>
  <c r="AW125" i="1"/>
  <c r="BB124" i="1"/>
  <c r="BA124" i="1"/>
  <c r="AZ124" i="1"/>
  <c r="AY124" i="1"/>
  <c r="AX124" i="1"/>
  <c r="AW124" i="1"/>
  <c r="BB123" i="1"/>
  <c r="BA123" i="1"/>
  <c r="AZ123" i="1"/>
  <c r="AY123" i="1"/>
  <c r="AX123" i="1"/>
  <c r="AW123" i="1"/>
  <c r="BB122" i="1"/>
  <c r="BA122" i="1"/>
  <c r="AZ122" i="1"/>
  <c r="AY122" i="1"/>
  <c r="AX122" i="1"/>
  <c r="AW122" i="1"/>
  <c r="BB121" i="1"/>
  <c r="BA121" i="1"/>
  <c r="AZ121" i="1"/>
  <c r="AY121" i="1"/>
  <c r="AX121" i="1"/>
  <c r="AW121" i="1"/>
  <c r="BB120" i="1"/>
  <c r="BA120" i="1"/>
  <c r="AZ120" i="1"/>
  <c r="AY120" i="1"/>
  <c r="AX120" i="1"/>
  <c r="AW120" i="1"/>
  <c r="BB118" i="1"/>
  <c r="BA118" i="1"/>
  <c r="AZ118" i="1"/>
  <c r="AY118" i="1"/>
  <c r="AX118" i="1"/>
  <c r="AW118" i="1"/>
  <c r="BB115" i="1"/>
  <c r="BA115" i="1"/>
  <c r="AZ115" i="1"/>
  <c r="AY115" i="1"/>
  <c r="AX115" i="1"/>
  <c r="AW115" i="1"/>
  <c r="BB114" i="1"/>
  <c r="BA114" i="1"/>
  <c r="AZ114" i="1"/>
  <c r="AY114" i="1"/>
  <c r="AX114" i="1"/>
  <c r="AW114" i="1"/>
  <c r="BB113" i="1"/>
  <c r="BA113" i="1"/>
  <c r="AZ113" i="1"/>
  <c r="AY113" i="1"/>
  <c r="AX113" i="1"/>
  <c r="AW113" i="1"/>
  <c r="BB112" i="1"/>
  <c r="BA112" i="1"/>
  <c r="AZ112" i="1"/>
  <c r="AY112" i="1"/>
  <c r="AX112" i="1"/>
  <c r="AW112" i="1"/>
  <c r="BB111" i="1"/>
  <c r="BA111" i="1"/>
  <c r="AZ111" i="1"/>
  <c r="AY111" i="1"/>
  <c r="AX111" i="1"/>
  <c r="AW111" i="1"/>
  <c r="BB110" i="1"/>
  <c r="BA110" i="1"/>
  <c r="AZ110" i="1"/>
  <c r="AY110" i="1"/>
  <c r="AX110" i="1"/>
  <c r="AW110" i="1"/>
  <c r="BB108" i="1"/>
  <c r="BA108" i="1"/>
  <c r="AZ108" i="1"/>
  <c r="AY108" i="1"/>
  <c r="AX108" i="1"/>
  <c r="AW108" i="1"/>
  <c r="BB107" i="1"/>
  <c r="BA107" i="1"/>
  <c r="AZ107" i="1"/>
  <c r="AY107" i="1"/>
  <c r="AX107" i="1"/>
  <c r="AW107" i="1"/>
  <c r="BB106" i="1"/>
  <c r="BA106" i="1"/>
  <c r="AZ106" i="1"/>
  <c r="AY106" i="1"/>
  <c r="AX106" i="1"/>
  <c r="AW106" i="1"/>
  <c r="BB105" i="1"/>
  <c r="BA105" i="1"/>
  <c r="AZ105" i="1"/>
  <c r="AY105" i="1"/>
  <c r="AX105" i="1"/>
  <c r="AW105" i="1"/>
  <c r="BB104" i="1"/>
  <c r="BA104" i="1"/>
  <c r="AZ104" i="1"/>
  <c r="AY104" i="1"/>
  <c r="AX104" i="1"/>
  <c r="AW104" i="1"/>
  <c r="BB103" i="1"/>
  <c r="BA103" i="1"/>
  <c r="AZ103" i="1"/>
  <c r="AY103" i="1"/>
  <c r="AX103" i="1"/>
  <c r="AW103" i="1"/>
  <c r="BB102" i="1"/>
  <c r="BA102" i="1"/>
  <c r="AZ102" i="1"/>
  <c r="AY102" i="1"/>
  <c r="AX102" i="1"/>
  <c r="AW102" i="1"/>
  <c r="BB101" i="1"/>
  <c r="BA101" i="1"/>
  <c r="AZ101" i="1"/>
  <c r="AY101" i="1"/>
  <c r="AX101" i="1"/>
  <c r="AW101" i="1"/>
  <c r="BB100" i="1"/>
  <c r="BA100" i="1"/>
  <c r="AZ100" i="1"/>
  <c r="AY100" i="1"/>
  <c r="AX100" i="1"/>
  <c r="AW100" i="1"/>
  <c r="BB99" i="1"/>
  <c r="BA99" i="1"/>
  <c r="AZ99" i="1"/>
  <c r="AY99" i="1"/>
  <c r="AX99" i="1"/>
  <c r="AW99" i="1"/>
  <c r="BB98" i="1"/>
  <c r="BA98" i="1"/>
  <c r="AZ98" i="1"/>
  <c r="AY98" i="1"/>
  <c r="AX98" i="1"/>
  <c r="AW98" i="1"/>
  <c r="BB97" i="1"/>
  <c r="BA97" i="1"/>
  <c r="AZ97" i="1"/>
  <c r="AY97" i="1"/>
  <c r="AX97" i="1"/>
  <c r="AW97" i="1"/>
  <c r="BB90" i="1"/>
  <c r="BA90" i="1"/>
  <c r="AZ90" i="1"/>
  <c r="AY90" i="1"/>
  <c r="AX90" i="1"/>
  <c r="AW90" i="1"/>
  <c r="BB89" i="1"/>
  <c r="BA89" i="1"/>
  <c r="AZ89" i="1"/>
  <c r="AY89" i="1"/>
  <c r="AX89" i="1"/>
  <c r="AW89" i="1"/>
  <c r="BB88" i="1"/>
  <c r="BA88" i="1"/>
  <c r="AZ88" i="1"/>
  <c r="AY88" i="1"/>
  <c r="AX88" i="1"/>
  <c r="AW88" i="1"/>
  <c r="BB86" i="1"/>
  <c r="BA86" i="1"/>
  <c r="AZ86" i="1"/>
  <c r="AY86" i="1"/>
  <c r="AX86" i="1"/>
  <c r="AW86" i="1"/>
  <c r="BB85" i="1"/>
  <c r="BA85" i="1"/>
  <c r="AZ85" i="1"/>
  <c r="AY85" i="1"/>
  <c r="AX85" i="1"/>
  <c r="AW85" i="1"/>
  <c r="BB84" i="1"/>
  <c r="BA84" i="1"/>
  <c r="AZ84" i="1"/>
  <c r="AY84" i="1"/>
  <c r="AX84" i="1"/>
  <c r="AW84" i="1"/>
  <c r="BB83" i="1"/>
  <c r="BA83" i="1"/>
  <c r="AZ83" i="1"/>
  <c r="AY83" i="1"/>
  <c r="AX83" i="1"/>
  <c r="AW83" i="1"/>
  <c r="BB82" i="1"/>
  <c r="BA82" i="1"/>
  <c r="AZ82" i="1"/>
  <c r="AY82" i="1"/>
  <c r="AX82" i="1"/>
  <c r="AW82" i="1"/>
  <c r="BB81" i="1"/>
  <c r="BA81" i="1"/>
  <c r="AZ81" i="1"/>
  <c r="AY81" i="1"/>
  <c r="AX81" i="1"/>
  <c r="AW81" i="1"/>
  <c r="BB80" i="1"/>
  <c r="BA80" i="1"/>
  <c r="AZ80" i="1"/>
  <c r="AY80" i="1"/>
  <c r="AX80" i="1"/>
  <c r="BB79" i="1"/>
  <c r="BA79" i="1"/>
  <c r="AZ79" i="1"/>
  <c r="AY79" i="1"/>
  <c r="AX79" i="1"/>
  <c r="AW79" i="1"/>
  <c r="BB78" i="1"/>
  <c r="BA78" i="1"/>
  <c r="AZ78" i="1"/>
  <c r="AY78" i="1"/>
  <c r="AX78" i="1"/>
  <c r="AW78" i="1"/>
  <c r="BB76" i="1"/>
  <c r="BA76" i="1"/>
  <c r="AZ76" i="1"/>
  <c r="AY76" i="1"/>
  <c r="AX76" i="1"/>
  <c r="AW76" i="1"/>
  <c r="BB75" i="1"/>
  <c r="BA75" i="1"/>
  <c r="AZ75" i="1"/>
  <c r="AY75" i="1"/>
  <c r="AX75" i="1"/>
  <c r="AW75" i="1"/>
  <c r="BB72" i="1"/>
  <c r="BA72" i="1"/>
  <c r="AZ72" i="1"/>
  <c r="AY72" i="1"/>
  <c r="AX72" i="1"/>
  <c r="AW72" i="1"/>
  <c r="BB71" i="1"/>
  <c r="BA71" i="1"/>
  <c r="AZ71" i="1"/>
  <c r="AY71" i="1"/>
  <c r="AX71" i="1"/>
  <c r="AW71" i="1"/>
  <c r="BB69" i="1"/>
  <c r="BA69" i="1"/>
  <c r="AZ69" i="1"/>
  <c r="AY69" i="1"/>
  <c r="AX69" i="1"/>
  <c r="AW69" i="1"/>
  <c r="BB67" i="1"/>
  <c r="BA67" i="1"/>
  <c r="AZ67" i="1"/>
  <c r="AY67" i="1"/>
  <c r="AX67" i="1"/>
  <c r="AW67" i="1"/>
  <c r="BB66" i="1"/>
  <c r="BA66" i="1"/>
  <c r="AZ66" i="1"/>
  <c r="AY66" i="1"/>
  <c r="AX66" i="1"/>
  <c r="AW66" i="1"/>
  <c r="BB65" i="1"/>
  <c r="BA65" i="1"/>
  <c r="AZ65" i="1"/>
  <c r="AY65" i="1"/>
  <c r="AX65" i="1"/>
  <c r="AW65" i="1"/>
  <c r="BB64" i="1"/>
  <c r="BA64" i="1"/>
  <c r="AZ64" i="1"/>
  <c r="AY64" i="1"/>
  <c r="AX64" i="1"/>
  <c r="AW64" i="1"/>
  <c r="BB63" i="1"/>
  <c r="BA63" i="1"/>
  <c r="AZ63" i="1"/>
  <c r="AY63" i="1"/>
  <c r="AX63" i="1"/>
  <c r="AW63" i="1"/>
  <c r="BB62" i="1"/>
  <c r="BA62" i="1"/>
  <c r="AZ62" i="1"/>
  <c r="AY62" i="1"/>
  <c r="AX62" i="1"/>
  <c r="AW62" i="1"/>
  <c r="BB60" i="1"/>
  <c r="BA60" i="1"/>
  <c r="AZ60" i="1"/>
  <c r="AY60" i="1"/>
  <c r="AX60" i="1"/>
  <c r="AW60" i="1"/>
  <c r="BB59" i="1"/>
  <c r="BA59" i="1"/>
  <c r="AZ59" i="1"/>
  <c r="AY59" i="1"/>
  <c r="AX59" i="1"/>
  <c r="AW59" i="1"/>
  <c r="BB58" i="1"/>
  <c r="BA58" i="1"/>
  <c r="AZ58" i="1"/>
  <c r="AY58" i="1"/>
  <c r="AX58" i="1"/>
  <c r="AW58" i="1"/>
  <c r="BB57" i="1"/>
  <c r="BA57" i="1"/>
  <c r="AZ57" i="1"/>
  <c r="AY57" i="1"/>
  <c r="AX57" i="1"/>
  <c r="AW57" i="1"/>
  <c r="BB56" i="1"/>
  <c r="BA56" i="1"/>
  <c r="AZ56" i="1"/>
  <c r="AY56" i="1"/>
  <c r="AX56" i="1"/>
  <c r="AW56" i="1"/>
  <c r="BB54" i="1"/>
  <c r="BA54" i="1"/>
  <c r="AZ54" i="1"/>
  <c r="AY54" i="1"/>
  <c r="AX54" i="1"/>
  <c r="AW54" i="1"/>
  <c r="BB48" i="1"/>
  <c r="BA48" i="1"/>
  <c r="AZ48" i="1"/>
  <c r="AY48" i="1"/>
  <c r="AX48" i="1"/>
  <c r="AW48" i="1"/>
  <c r="BB46" i="1"/>
  <c r="BA46" i="1"/>
  <c r="AZ46" i="1"/>
  <c r="AY46" i="1"/>
  <c r="AX46" i="1"/>
  <c r="AW46" i="1"/>
  <c r="BB45" i="1"/>
  <c r="BA45" i="1"/>
  <c r="AZ45" i="1"/>
  <c r="AY45" i="1"/>
  <c r="AX45" i="1"/>
  <c r="AW45" i="1"/>
  <c r="BB44" i="1"/>
  <c r="BA44" i="1"/>
  <c r="AZ44" i="1"/>
  <c r="AY44" i="1"/>
  <c r="AX44" i="1"/>
  <c r="AW44" i="1"/>
  <c r="BB43" i="1"/>
  <c r="BA43" i="1"/>
  <c r="AZ43" i="1"/>
  <c r="AY43" i="1"/>
  <c r="AX43" i="1"/>
  <c r="AW43" i="1"/>
  <c r="BB42" i="1"/>
  <c r="BA42" i="1"/>
  <c r="AZ42" i="1"/>
  <c r="AY42" i="1"/>
  <c r="AX42" i="1"/>
  <c r="AW42" i="1"/>
  <c r="BB39" i="1"/>
  <c r="BA39" i="1"/>
  <c r="AZ39" i="1"/>
  <c r="AY39" i="1"/>
  <c r="AX39" i="1"/>
  <c r="AW39" i="1"/>
  <c r="BB38" i="1"/>
  <c r="BA38" i="1"/>
  <c r="AZ38" i="1"/>
  <c r="AY38" i="1"/>
  <c r="AX38" i="1"/>
  <c r="AW38" i="1"/>
  <c r="BB36" i="1"/>
  <c r="BA36" i="1"/>
  <c r="AZ36" i="1"/>
  <c r="AY36" i="1"/>
  <c r="AX36" i="1"/>
  <c r="AW36" i="1"/>
  <c r="BB35" i="1"/>
  <c r="BA35" i="1"/>
  <c r="AZ35" i="1"/>
  <c r="AY35" i="1"/>
  <c r="AX35" i="1"/>
  <c r="AW35" i="1"/>
  <c r="BB34" i="1"/>
  <c r="BA34" i="1"/>
  <c r="AZ34" i="1"/>
  <c r="AY34" i="1"/>
  <c r="AX34" i="1"/>
  <c r="AW34" i="1"/>
  <c r="BB33" i="1"/>
  <c r="BA33" i="1"/>
  <c r="AZ33" i="1"/>
  <c r="AY33" i="1"/>
  <c r="AX33" i="1"/>
  <c r="AW33" i="1"/>
  <c r="BB32" i="1"/>
  <c r="BA32" i="1"/>
  <c r="AZ32" i="1"/>
  <c r="AY32" i="1"/>
  <c r="AX32" i="1"/>
  <c r="AW32" i="1"/>
  <c r="BB31" i="1"/>
  <c r="BA31" i="1"/>
  <c r="AZ31" i="1"/>
  <c r="AY31" i="1"/>
  <c r="AX31" i="1"/>
  <c r="AW31" i="1"/>
  <c r="BB30" i="1"/>
  <c r="BA30" i="1"/>
  <c r="AZ30" i="1"/>
  <c r="AY30" i="1"/>
  <c r="AX30" i="1"/>
  <c r="AW30" i="1"/>
  <c r="BB29" i="1"/>
  <c r="BA29" i="1"/>
  <c r="AZ29" i="1"/>
  <c r="AY29" i="1"/>
  <c r="AX29" i="1"/>
  <c r="AW29" i="1"/>
  <c r="BB28" i="1"/>
  <c r="BA28" i="1"/>
  <c r="AZ28" i="1"/>
  <c r="AY28" i="1"/>
  <c r="AX28" i="1"/>
  <c r="AW28" i="1"/>
  <c r="BB27" i="1"/>
  <c r="BA27" i="1"/>
  <c r="AZ27" i="1"/>
  <c r="AY27" i="1"/>
  <c r="AX27" i="1"/>
  <c r="AW27" i="1"/>
  <c r="BB26" i="1"/>
  <c r="BA26" i="1"/>
  <c r="AZ26" i="1"/>
  <c r="AY26" i="1"/>
  <c r="AX26" i="1"/>
  <c r="AW26" i="1"/>
  <c r="BB23" i="1"/>
  <c r="BA23" i="1"/>
  <c r="AZ23" i="1"/>
  <c r="AY23" i="1"/>
  <c r="AX23" i="1"/>
  <c r="AW23" i="1"/>
  <c r="BB21" i="1"/>
  <c r="BA21" i="1"/>
  <c r="AZ21" i="1"/>
  <c r="AY21" i="1"/>
  <c r="AX21" i="1"/>
  <c r="BB20" i="1"/>
  <c r="BA20" i="1"/>
  <c r="AZ20" i="1"/>
  <c r="AY20" i="1"/>
  <c r="AX20" i="1"/>
  <c r="AW20" i="1"/>
  <c r="BB19" i="1"/>
  <c r="BA19" i="1"/>
  <c r="AZ19" i="1"/>
  <c r="AY19" i="1"/>
  <c r="AX19" i="1"/>
  <c r="AW19" i="1"/>
  <c r="BB18" i="1"/>
  <c r="BA18" i="1"/>
  <c r="AZ18" i="1"/>
  <c r="AY18" i="1"/>
  <c r="AX18" i="1"/>
  <c r="AW18" i="1"/>
  <c r="BB17" i="1"/>
  <c r="BA17" i="1"/>
  <c r="AZ17" i="1"/>
  <c r="AY17" i="1"/>
  <c r="AX17" i="1"/>
  <c r="AW17" i="1"/>
  <c r="BB16" i="1"/>
  <c r="BA16" i="1"/>
  <c r="AZ16" i="1"/>
  <c r="AY16" i="1"/>
  <c r="AX16" i="1"/>
  <c r="AW16" i="1"/>
  <c r="BB15" i="1"/>
  <c r="BA15" i="1"/>
  <c r="AZ15" i="1"/>
  <c r="AY15" i="1"/>
  <c r="AX15" i="1"/>
  <c r="AW15" i="1"/>
  <c r="BB12" i="1"/>
  <c r="BA12" i="1"/>
  <c r="AZ12" i="1"/>
  <c r="AY12" i="1"/>
  <c r="AX12" i="1"/>
  <c r="AW12" i="1"/>
  <c r="BB11" i="1"/>
  <c r="BA11" i="1"/>
  <c r="AZ11" i="1"/>
  <c r="AY11" i="1"/>
  <c r="AX11" i="1"/>
  <c r="AW11" i="1"/>
  <c r="BB10" i="1"/>
  <c r="BA10" i="1"/>
  <c r="AZ10" i="1"/>
  <c r="AY10" i="1"/>
  <c r="AX10" i="1"/>
  <c r="AW10" i="1"/>
  <c r="BB9" i="1"/>
  <c r="BA9" i="1"/>
  <c r="AZ9" i="1"/>
  <c r="AY9" i="1"/>
  <c r="AX9" i="1"/>
  <c r="AW9" i="1"/>
</calcChain>
</file>

<file path=xl/sharedStrings.xml><?xml version="1.0" encoding="utf-8"?>
<sst xmlns="http://schemas.openxmlformats.org/spreadsheetml/2006/main" count="583" uniqueCount="186">
  <si>
    <t>Hillsborough MCC</t>
  </si>
  <si>
    <t>(Affiliated to Yorkshire Centre ACU)</t>
  </si>
  <si>
    <t xml:space="preserve">Supplementary Regulations </t>
  </si>
  <si>
    <t xml:space="preserve"> 2016 Kia Championship Round 8</t>
  </si>
  <si>
    <t xml:space="preserve"> </t>
  </si>
  <si>
    <t>Lap 1</t>
  </si>
  <si>
    <t>Lap 2</t>
  </si>
  <si>
    <t>Position</t>
  </si>
  <si>
    <t>Number</t>
  </si>
  <si>
    <t>Name</t>
  </si>
  <si>
    <t>Route</t>
  </si>
  <si>
    <t>Class</t>
  </si>
  <si>
    <t>Bike</t>
  </si>
  <si>
    <t>total</t>
  </si>
  <si>
    <t>no of Cleans</t>
  </si>
  <si>
    <t>no. of 1's</t>
  </si>
  <si>
    <t>no. of 2's</t>
  </si>
  <si>
    <t>no. of 3's</t>
  </si>
  <si>
    <t>no.5's</t>
  </si>
  <si>
    <t>Ian</t>
  </si>
  <si>
    <t>Peberdy</t>
  </si>
  <si>
    <t>Expert</t>
  </si>
  <si>
    <t>P72</t>
  </si>
  <si>
    <t>BSA</t>
  </si>
  <si>
    <t>Marting</t>
  </si>
  <si>
    <t>Stanistreet</t>
  </si>
  <si>
    <t>James</t>
  </si>
  <si>
    <t>Mark</t>
  </si>
  <si>
    <t>Stokes</t>
  </si>
  <si>
    <t>Trifield</t>
  </si>
  <si>
    <t>Russell</t>
  </si>
  <si>
    <t>Jones</t>
  </si>
  <si>
    <t>Francis Barnett</t>
  </si>
  <si>
    <t>Gary</t>
  </si>
  <si>
    <t>Younghusband</t>
  </si>
  <si>
    <t>HS</t>
  </si>
  <si>
    <t>Bultaco</t>
  </si>
  <si>
    <t>Robert</t>
  </si>
  <si>
    <t>Taylor</t>
  </si>
  <si>
    <t>Montesa</t>
  </si>
  <si>
    <t>Stephen</t>
  </si>
  <si>
    <t>Bisby</t>
  </si>
  <si>
    <t>Ossa</t>
  </si>
  <si>
    <t>Dave</t>
  </si>
  <si>
    <t>Wood</t>
  </si>
  <si>
    <t>Knaggs</t>
  </si>
  <si>
    <t>Matt</t>
  </si>
  <si>
    <t>Spink</t>
  </si>
  <si>
    <t>Beamish Suzuki</t>
  </si>
  <si>
    <t xml:space="preserve">Martyn </t>
  </si>
  <si>
    <t>Snutch</t>
  </si>
  <si>
    <t>Yamaha</t>
  </si>
  <si>
    <t>Moorhouse</t>
  </si>
  <si>
    <t>Darren</t>
  </si>
  <si>
    <t>Wasley</t>
  </si>
  <si>
    <t>Twinshock</t>
  </si>
  <si>
    <t>Fantic</t>
  </si>
  <si>
    <t>Robson</t>
  </si>
  <si>
    <t>Roy</t>
  </si>
  <si>
    <t>Palmer</t>
  </si>
  <si>
    <t>Kawasaki</t>
  </si>
  <si>
    <t>Richard</t>
  </si>
  <si>
    <t>Allen</t>
  </si>
  <si>
    <t>Honda</t>
  </si>
  <si>
    <t>Chris</t>
  </si>
  <si>
    <t>Greenwood</t>
  </si>
  <si>
    <t xml:space="preserve">Steve </t>
  </si>
  <si>
    <t>Martin</t>
  </si>
  <si>
    <t>Majesty</t>
  </si>
  <si>
    <t>Glyn</t>
  </si>
  <si>
    <t>Ridley</t>
  </si>
  <si>
    <t>William</t>
  </si>
  <si>
    <t>Shelly</t>
  </si>
  <si>
    <t>Hitchcock</t>
  </si>
  <si>
    <t>Walker</t>
  </si>
  <si>
    <t>Lee</t>
  </si>
  <si>
    <t>Hutchinson</t>
  </si>
  <si>
    <t>Wayne</t>
  </si>
  <si>
    <t>Brimelow</t>
  </si>
  <si>
    <t>Colin</t>
  </si>
  <si>
    <t xml:space="preserve">Ward </t>
  </si>
  <si>
    <t>Mono</t>
  </si>
  <si>
    <t>Bird</t>
  </si>
  <si>
    <t>Nigel</t>
  </si>
  <si>
    <t>Scott</t>
  </si>
  <si>
    <t>Faulkner</t>
  </si>
  <si>
    <t>Travis</t>
  </si>
  <si>
    <t>Paul</t>
  </si>
  <si>
    <t>Wareing</t>
  </si>
  <si>
    <t>Simon</t>
  </si>
  <si>
    <t>Critchley</t>
  </si>
  <si>
    <t>Clubman</t>
  </si>
  <si>
    <t>Bown</t>
  </si>
  <si>
    <t>Mick</t>
  </si>
  <si>
    <t>Grant</t>
  </si>
  <si>
    <t>Sam</t>
  </si>
  <si>
    <t>Clarke</t>
  </si>
  <si>
    <t>Triumph</t>
  </si>
  <si>
    <t>Daykin</t>
  </si>
  <si>
    <t>Peter</t>
  </si>
  <si>
    <t>Edwards</t>
  </si>
  <si>
    <t>Jonathan</t>
  </si>
  <si>
    <t>Souch</t>
  </si>
  <si>
    <t>Ossy</t>
  </si>
  <si>
    <t>Byres</t>
  </si>
  <si>
    <t>Crapper</t>
  </si>
  <si>
    <t>Alan</t>
  </si>
  <si>
    <t>Wright</t>
  </si>
  <si>
    <t>Kevin</t>
  </si>
  <si>
    <t>Kieth</t>
  </si>
  <si>
    <t>Gardner</t>
  </si>
  <si>
    <t>Gerry</t>
  </si>
  <si>
    <t>Minshall</t>
  </si>
  <si>
    <t>Shaw</t>
  </si>
  <si>
    <t>Keith</t>
  </si>
  <si>
    <t>Wells</t>
  </si>
  <si>
    <t>Harrison</t>
  </si>
  <si>
    <t>John</t>
  </si>
  <si>
    <t>Wilson</t>
  </si>
  <si>
    <t>Barnett</t>
  </si>
  <si>
    <t>Neville</t>
  </si>
  <si>
    <t>Painting</t>
  </si>
  <si>
    <t>Hawkins</t>
  </si>
  <si>
    <t>??</t>
  </si>
  <si>
    <t>Bob</t>
  </si>
  <si>
    <t>Hill</t>
  </si>
  <si>
    <t>Robin</t>
  </si>
  <si>
    <t>Morten</t>
  </si>
  <si>
    <t>Plume</t>
  </si>
  <si>
    <t>Fletcher</t>
  </si>
  <si>
    <t>Brian</t>
  </si>
  <si>
    <t>Watkins</t>
  </si>
  <si>
    <t>Michael</t>
  </si>
  <si>
    <t>Malcolm</t>
  </si>
  <si>
    <t>Valente</t>
  </si>
  <si>
    <t>Philip</t>
  </si>
  <si>
    <t>Higgins</t>
  </si>
  <si>
    <t>Tennant</t>
  </si>
  <si>
    <t>Mycock</t>
  </si>
  <si>
    <t>David</t>
  </si>
  <si>
    <t>Wilkinson</t>
  </si>
  <si>
    <t>Ludvig</t>
  </si>
  <si>
    <t>Granby</t>
  </si>
  <si>
    <t>80cc</t>
  </si>
  <si>
    <t>Owen</t>
  </si>
  <si>
    <t>Hardisty</t>
  </si>
  <si>
    <t>50cc</t>
  </si>
  <si>
    <t>Clarkson</t>
  </si>
  <si>
    <t>Oliver</t>
  </si>
  <si>
    <t>Foulke</t>
  </si>
  <si>
    <t>Long</t>
  </si>
  <si>
    <t>Cook</t>
  </si>
  <si>
    <t>SWM</t>
  </si>
  <si>
    <t>Carl</t>
  </si>
  <si>
    <t>Winstanley</t>
  </si>
  <si>
    <t>Trevor</t>
  </si>
  <si>
    <t>Bennett</t>
  </si>
  <si>
    <t>Tim</t>
  </si>
  <si>
    <t>Heaton</t>
  </si>
  <si>
    <t>Guest</t>
  </si>
  <si>
    <t>Kim</t>
  </si>
  <si>
    <t>Waters</t>
  </si>
  <si>
    <t>Mathew</t>
  </si>
  <si>
    <t>Kremlin</t>
  </si>
  <si>
    <t>Nick</t>
  </si>
  <si>
    <t>Rank</t>
  </si>
  <si>
    <t>CCM</t>
  </si>
  <si>
    <t>Geoffrey</t>
  </si>
  <si>
    <t>Adrain</t>
  </si>
  <si>
    <t>Thompson</t>
  </si>
  <si>
    <t>Benjamin</t>
  </si>
  <si>
    <t>Earnshaw</t>
  </si>
  <si>
    <t>Healey</t>
  </si>
  <si>
    <t>Feckney</t>
  </si>
  <si>
    <t>Clive</t>
  </si>
  <si>
    <t>Smith</t>
  </si>
  <si>
    <t>Slater</t>
  </si>
  <si>
    <t>Kremin</t>
  </si>
  <si>
    <t>Merlin</t>
  </si>
  <si>
    <t>Saunders</t>
  </si>
  <si>
    <t>Young</t>
  </si>
  <si>
    <t>Gasgas</t>
  </si>
  <si>
    <t>Normington</t>
  </si>
  <si>
    <t>Wardell</t>
  </si>
  <si>
    <r>
      <t xml:space="preserve">Date: </t>
    </r>
    <r>
      <rPr>
        <sz val="11"/>
        <rFont val="Calibri"/>
        <family val="2"/>
        <scheme val="minor"/>
      </rPr>
      <t>02/10/2016</t>
    </r>
  </si>
  <si>
    <t>Norman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</si>
</sst>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Alignment="1">
      <alignment horizontal="center" vertical="center"/>
    </xf>
    <xf numFmtId="0" fontId="5" fillId="0" borderId="0" xfId="0" applyFont="1" applyBorder="1"/>
    <xf numFmtId="0" fontId="3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/>
    <xf numFmtId="0" fontId="8" fillId="0" borderId="0" xfId="0" applyFont="1" applyBorder="1" applyAlignment="1">
      <alignment horizontal="center"/>
    </xf>
    <xf numFmtId="0" fontId="6" fillId="0" borderId="0" xfId="0" applyFont="1" applyBorder="1"/>
    <xf numFmtId="0" fontId="9" fillId="0" borderId="0" xfId="0" applyFont="1" applyFill="1" applyBorder="1"/>
    <xf numFmtId="0" fontId="9" fillId="0" borderId="0" xfId="0" applyFont="1"/>
    <xf numFmtId="0" fontId="9" fillId="0" borderId="0" xfId="0" applyFont="1" applyBorder="1"/>
    <xf numFmtId="0" fontId="8" fillId="0" borderId="0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10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93"/>
  <sheetViews>
    <sheetView tabSelected="1" topLeftCell="C10" workbookViewId="0">
      <selection activeCell="A109" sqref="A109"/>
    </sheetView>
  </sheetViews>
  <sheetFormatPr defaultRowHeight="15" x14ac:dyDescent="0.25"/>
  <cols>
    <col min="1" max="1" width="11" style="1" customWidth="1"/>
    <col min="2" max="2" width="10.7109375" style="2" customWidth="1"/>
    <col min="3" max="3" width="12.140625" style="4" customWidth="1"/>
    <col min="4" max="4" width="16.140625" style="4" customWidth="1"/>
    <col min="5" max="5" width="12" style="2" customWidth="1"/>
    <col min="6" max="6" width="10.85546875" style="2" customWidth="1"/>
    <col min="7" max="7" width="16.85546875" style="2" customWidth="1"/>
    <col min="8" max="8" width="7.5703125" style="2" customWidth="1"/>
    <col min="9" max="17" width="3.85546875" style="5" customWidth="1"/>
    <col min="18" max="18" width="1.42578125" style="5" customWidth="1"/>
    <col min="19" max="34" width="3.85546875" style="5" hidden="1" customWidth="1"/>
    <col min="35" max="48" width="3.85546875" style="5" customWidth="1"/>
    <col min="49" max="256" width="9.140625" style="5"/>
    <col min="257" max="257" width="11" style="5" customWidth="1"/>
    <col min="258" max="258" width="10.7109375" style="5" customWidth="1"/>
    <col min="259" max="260" width="12.140625" style="5" customWidth="1"/>
    <col min="261" max="262" width="9.140625" style="5"/>
    <col min="263" max="263" width="16.85546875" style="5" customWidth="1"/>
    <col min="264" max="264" width="7.5703125" style="5" customWidth="1"/>
    <col min="265" max="304" width="3.85546875" style="5" customWidth="1"/>
    <col min="305" max="512" width="9.140625" style="5"/>
    <col min="513" max="513" width="11" style="5" customWidth="1"/>
    <col min="514" max="514" width="10.7109375" style="5" customWidth="1"/>
    <col min="515" max="516" width="12.140625" style="5" customWidth="1"/>
    <col min="517" max="518" width="9.140625" style="5"/>
    <col min="519" max="519" width="16.85546875" style="5" customWidth="1"/>
    <col min="520" max="520" width="7.5703125" style="5" customWidth="1"/>
    <col min="521" max="560" width="3.85546875" style="5" customWidth="1"/>
    <col min="561" max="768" width="9.140625" style="5"/>
    <col min="769" max="769" width="11" style="5" customWidth="1"/>
    <col min="770" max="770" width="10.7109375" style="5" customWidth="1"/>
    <col min="771" max="772" width="12.140625" style="5" customWidth="1"/>
    <col min="773" max="774" width="9.140625" style="5"/>
    <col min="775" max="775" width="16.85546875" style="5" customWidth="1"/>
    <col min="776" max="776" width="7.5703125" style="5" customWidth="1"/>
    <col min="777" max="816" width="3.85546875" style="5" customWidth="1"/>
    <col min="817" max="1024" width="9.140625" style="5"/>
    <col min="1025" max="1025" width="11" style="5" customWidth="1"/>
    <col min="1026" max="1026" width="10.7109375" style="5" customWidth="1"/>
    <col min="1027" max="1028" width="12.140625" style="5" customWidth="1"/>
    <col min="1029" max="1030" width="9.140625" style="5"/>
    <col min="1031" max="1031" width="16.85546875" style="5" customWidth="1"/>
    <col min="1032" max="1032" width="7.5703125" style="5" customWidth="1"/>
    <col min="1033" max="1072" width="3.85546875" style="5" customWidth="1"/>
    <col min="1073" max="1280" width="9.140625" style="5"/>
    <col min="1281" max="1281" width="11" style="5" customWidth="1"/>
    <col min="1282" max="1282" width="10.7109375" style="5" customWidth="1"/>
    <col min="1283" max="1284" width="12.140625" style="5" customWidth="1"/>
    <col min="1285" max="1286" width="9.140625" style="5"/>
    <col min="1287" max="1287" width="16.85546875" style="5" customWidth="1"/>
    <col min="1288" max="1288" width="7.5703125" style="5" customWidth="1"/>
    <col min="1289" max="1328" width="3.85546875" style="5" customWidth="1"/>
    <col min="1329" max="1536" width="9.140625" style="5"/>
    <col min="1537" max="1537" width="11" style="5" customWidth="1"/>
    <col min="1538" max="1538" width="10.7109375" style="5" customWidth="1"/>
    <col min="1539" max="1540" width="12.140625" style="5" customWidth="1"/>
    <col min="1541" max="1542" width="9.140625" style="5"/>
    <col min="1543" max="1543" width="16.85546875" style="5" customWidth="1"/>
    <col min="1544" max="1544" width="7.5703125" style="5" customWidth="1"/>
    <col min="1545" max="1584" width="3.85546875" style="5" customWidth="1"/>
    <col min="1585" max="1792" width="9.140625" style="5"/>
    <col min="1793" max="1793" width="11" style="5" customWidth="1"/>
    <col min="1794" max="1794" width="10.7109375" style="5" customWidth="1"/>
    <col min="1795" max="1796" width="12.140625" style="5" customWidth="1"/>
    <col min="1797" max="1798" width="9.140625" style="5"/>
    <col min="1799" max="1799" width="16.85546875" style="5" customWidth="1"/>
    <col min="1800" max="1800" width="7.5703125" style="5" customWidth="1"/>
    <col min="1801" max="1840" width="3.85546875" style="5" customWidth="1"/>
    <col min="1841" max="2048" width="9.140625" style="5"/>
    <col min="2049" max="2049" width="11" style="5" customWidth="1"/>
    <col min="2050" max="2050" width="10.7109375" style="5" customWidth="1"/>
    <col min="2051" max="2052" width="12.140625" style="5" customWidth="1"/>
    <col min="2053" max="2054" width="9.140625" style="5"/>
    <col min="2055" max="2055" width="16.85546875" style="5" customWidth="1"/>
    <col min="2056" max="2056" width="7.5703125" style="5" customWidth="1"/>
    <col min="2057" max="2096" width="3.85546875" style="5" customWidth="1"/>
    <col min="2097" max="2304" width="9.140625" style="5"/>
    <col min="2305" max="2305" width="11" style="5" customWidth="1"/>
    <col min="2306" max="2306" width="10.7109375" style="5" customWidth="1"/>
    <col min="2307" max="2308" width="12.140625" style="5" customWidth="1"/>
    <col min="2309" max="2310" width="9.140625" style="5"/>
    <col min="2311" max="2311" width="16.85546875" style="5" customWidth="1"/>
    <col min="2312" max="2312" width="7.5703125" style="5" customWidth="1"/>
    <col min="2313" max="2352" width="3.85546875" style="5" customWidth="1"/>
    <col min="2353" max="2560" width="9.140625" style="5"/>
    <col min="2561" max="2561" width="11" style="5" customWidth="1"/>
    <col min="2562" max="2562" width="10.7109375" style="5" customWidth="1"/>
    <col min="2563" max="2564" width="12.140625" style="5" customWidth="1"/>
    <col min="2565" max="2566" width="9.140625" style="5"/>
    <col min="2567" max="2567" width="16.85546875" style="5" customWidth="1"/>
    <col min="2568" max="2568" width="7.5703125" style="5" customWidth="1"/>
    <col min="2569" max="2608" width="3.85546875" style="5" customWidth="1"/>
    <col min="2609" max="2816" width="9.140625" style="5"/>
    <col min="2817" max="2817" width="11" style="5" customWidth="1"/>
    <col min="2818" max="2818" width="10.7109375" style="5" customWidth="1"/>
    <col min="2819" max="2820" width="12.140625" style="5" customWidth="1"/>
    <col min="2821" max="2822" width="9.140625" style="5"/>
    <col min="2823" max="2823" width="16.85546875" style="5" customWidth="1"/>
    <col min="2824" max="2824" width="7.5703125" style="5" customWidth="1"/>
    <col min="2825" max="2864" width="3.85546875" style="5" customWidth="1"/>
    <col min="2865" max="3072" width="9.140625" style="5"/>
    <col min="3073" max="3073" width="11" style="5" customWidth="1"/>
    <col min="3074" max="3074" width="10.7109375" style="5" customWidth="1"/>
    <col min="3075" max="3076" width="12.140625" style="5" customWidth="1"/>
    <col min="3077" max="3078" width="9.140625" style="5"/>
    <col min="3079" max="3079" width="16.85546875" style="5" customWidth="1"/>
    <col min="3080" max="3080" width="7.5703125" style="5" customWidth="1"/>
    <col min="3081" max="3120" width="3.85546875" style="5" customWidth="1"/>
    <col min="3121" max="3328" width="9.140625" style="5"/>
    <col min="3329" max="3329" width="11" style="5" customWidth="1"/>
    <col min="3330" max="3330" width="10.7109375" style="5" customWidth="1"/>
    <col min="3331" max="3332" width="12.140625" style="5" customWidth="1"/>
    <col min="3333" max="3334" width="9.140625" style="5"/>
    <col min="3335" max="3335" width="16.85546875" style="5" customWidth="1"/>
    <col min="3336" max="3336" width="7.5703125" style="5" customWidth="1"/>
    <col min="3337" max="3376" width="3.85546875" style="5" customWidth="1"/>
    <col min="3377" max="3584" width="9.140625" style="5"/>
    <col min="3585" max="3585" width="11" style="5" customWidth="1"/>
    <col min="3586" max="3586" width="10.7109375" style="5" customWidth="1"/>
    <col min="3587" max="3588" width="12.140625" style="5" customWidth="1"/>
    <col min="3589" max="3590" width="9.140625" style="5"/>
    <col min="3591" max="3591" width="16.85546875" style="5" customWidth="1"/>
    <col min="3592" max="3592" width="7.5703125" style="5" customWidth="1"/>
    <col min="3593" max="3632" width="3.85546875" style="5" customWidth="1"/>
    <col min="3633" max="3840" width="9.140625" style="5"/>
    <col min="3841" max="3841" width="11" style="5" customWidth="1"/>
    <col min="3842" max="3842" width="10.7109375" style="5" customWidth="1"/>
    <col min="3843" max="3844" width="12.140625" style="5" customWidth="1"/>
    <col min="3845" max="3846" width="9.140625" style="5"/>
    <col min="3847" max="3847" width="16.85546875" style="5" customWidth="1"/>
    <col min="3848" max="3848" width="7.5703125" style="5" customWidth="1"/>
    <col min="3849" max="3888" width="3.85546875" style="5" customWidth="1"/>
    <col min="3889" max="4096" width="9.140625" style="5"/>
    <col min="4097" max="4097" width="11" style="5" customWidth="1"/>
    <col min="4098" max="4098" width="10.7109375" style="5" customWidth="1"/>
    <col min="4099" max="4100" width="12.140625" style="5" customWidth="1"/>
    <col min="4101" max="4102" width="9.140625" style="5"/>
    <col min="4103" max="4103" width="16.85546875" style="5" customWidth="1"/>
    <col min="4104" max="4104" width="7.5703125" style="5" customWidth="1"/>
    <col min="4105" max="4144" width="3.85546875" style="5" customWidth="1"/>
    <col min="4145" max="4352" width="9.140625" style="5"/>
    <col min="4353" max="4353" width="11" style="5" customWidth="1"/>
    <col min="4354" max="4354" width="10.7109375" style="5" customWidth="1"/>
    <col min="4355" max="4356" width="12.140625" style="5" customWidth="1"/>
    <col min="4357" max="4358" width="9.140625" style="5"/>
    <col min="4359" max="4359" width="16.85546875" style="5" customWidth="1"/>
    <col min="4360" max="4360" width="7.5703125" style="5" customWidth="1"/>
    <col min="4361" max="4400" width="3.85546875" style="5" customWidth="1"/>
    <col min="4401" max="4608" width="9.140625" style="5"/>
    <col min="4609" max="4609" width="11" style="5" customWidth="1"/>
    <col min="4610" max="4610" width="10.7109375" style="5" customWidth="1"/>
    <col min="4611" max="4612" width="12.140625" style="5" customWidth="1"/>
    <col min="4613" max="4614" width="9.140625" style="5"/>
    <col min="4615" max="4615" width="16.85546875" style="5" customWidth="1"/>
    <col min="4616" max="4616" width="7.5703125" style="5" customWidth="1"/>
    <col min="4617" max="4656" width="3.85546875" style="5" customWidth="1"/>
    <col min="4657" max="4864" width="9.140625" style="5"/>
    <col min="4865" max="4865" width="11" style="5" customWidth="1"/>
    <col min="4866" max="4866" width="10.7109375" style="5" customWidth="1"/>
    <col min="4867" max="4868" width="12.140625" style="5" customWidth="1"/>
    <col min="4869" max="4870" width="9.140625" style="5"/>
    <col min="4871" max="4871" width="16.85546875" style="5" customWidth="1"/>
    <col min="4872" max="4872" width="7.5703125" style="5" customWidth="1"/>
    <col min="4873" max="4912" width="3.85546875" style="5" customWidth="1"/>
    <col min="4913" max="5120" width="9.140625" style="5"/>
    <col min="5121" max="5121" width="11" style="5" customWidth="1"/>
    <col min="5122" max="5122" width="10.7109375" style="5" customWidth="1"/>
    <col min="5123" max="5124" width="12.140625" style="5" customWidth="1"/>
    <col min="5125" max="5126" width="9.140625" style="5"/>
    <col min="5127" max="5127" width="16.85546875" style="5" customWidth="1"/>
    <col min="5128" max="5128" width="7.5703125" style="5" customWidth="1"/>
    <col min="5129" max="5168" width="3.85546875" style="5" customWidth="1"/>
    <col min="5169" max="5376" width="9.140625" style="5"/>
    <col min="5377" max="5377" width="11" style="5" customWidth="1"/>
    <col min="5378" max="5378" width="10.7109375" style="5" customWidth="1"/>
    <col min="5379" max="5380" width="12.140625" style="5" customWidth="1"/>
    <col min="5381" max="5382" width="9.140625" style="5"/>
    <col min="5383" max="5383" width="16.85546875" style="5" customWidth="1"/>
    <col min="5384" max="5384" width="7.5703125" style="5" customWidth="1"/>
    <col min="5385" max="5424" width="3.85546875" style="5" customWidth="1"/>
    <col min="5425" max="5632" width="9.140625" style="5"/>
    <col min="5633" max="5633" width="11" style="5" customWidth="1"/>
    <col min="5634" max="5634" width="10.7109375" style="5" customWidth="1"/>
    <col min="5635" max="5636" width="12.140625" style="5" customWidth="1"/>
    <col min="5637" max="5638" width="9.140625" style="5"/>
    <col min="5639" max="5639" width="16.85546875" style="5" customWidth="1"/>
    <col min="5640" max="5640" width="7.5703125" style="5" customWidth="1"/>
    <col min="5641" max="5680" width="3.85546875" style="5" customWidth="1"/>
    <col min="5681" max="5888" width="9.140625" style="5"/>
    <col min="5889" max="5889" width="11" style="5" customWidth="1"/>
    <col min="5890" max="5890" width="10.7109375" style="5" customWidth="1"/>
    <col min="5891" max="5892" width="12.140625" style="5" customWidth="1"/>
    <col min="5893" max="5894" width="9.140625" style="5"/>
    <col min="5895" max="5895" width="16.85546875" style="5" customWidth="1"/>
    <col min="5896" max="5896" width="7.5703125" style="5" customWidth="1"/>
    <col min="5897" max="5936" width="3.85546875" style="5" customWidth="1"/>
    <col min="5937" max="6144" width="9.140625" style="5"/>
    <col min="6145" max="6145" width="11" style="5" customWidth="1"/>
    <col min="6146" max="6146" width="10.7109375" style="5" customWidth="1"/>
    <col min="6147" max="6148" width="12.140625" style="5" customWidth="1"/>
    <col min="6149" max="6150" width="9.140625" style="5"/>
    <col min="6151" max="6151" width="16.85546875" style="5" customWidth="1"/>
    <col min="6152" max="6152" width="7.5703125" style="5" customWidth="1"/>
    <col min="6153" max="6192" width="3.85546875" style="5" customWidth="1"/>
    <col min="6193" max="6400" width="9.140625" style="5"/>
    <col min="6401" max="6401" width="11" style="5" customWidth="1"/>
    <col min="6402" max="6402" width="10.7109375" style="5" customWidth="1"/>
    <col min="6403" max="6404" width="12.140625" style="5" customWidth="1"/>
    <col min="6405" max="6406" width="9.140625" style="5"/>
    <col min="6407" max="6407" width="16.85546875" style="5" customWidth="1"/>
    <col min="6408" max="6408" width="7.5703125" style="5" customWidth="1"/>
    <col min="6409" max="6448" width="3.85546875" style="5" customWidth="1"/>
    <col min="6449" max="6656" width="9.140625" style="5"/>
    <col min="6657" max="6657" width="11" style="5" customWidth="1"/>
    <col min="6658" max="6658" width="10.7109375" style="5" customWidth="1"/>
    <col min="6659" max="6660" width="12.140625" style="5" customWidth="1"/>
    <col min="6661" max="6662" width="9.140625" style="5"/>
    <col min="6663" max="6663" width="16.85546875" style="5" customWidth="1"/>
    <col min="6664" max="6664" width="7.5703125" style="5" customWidth="1"/>
    <col min="6665" max="6704" width="3.85546875" style="5" customWidth="1"/>
    <col min="6705" max="6912" width="9.140625" style="5"/>
    <col min="6913" max="6913" width="11" style="5" customWidth="1"/>
    <col min="6914" max="6914" width="10.7109375" style="5" customWidth="1"/>
    <col min="6915" max="6916" width="12.140625" style="5" customWidth="1"/>
    <col min="6917" max="6918" width="9.140625" style="5"/>
    <col min="6919" max="6919" width="16.85546875" style="5" customWidth="1"/>
    <col min="6920" max="6920" width="7.5703125" style="5" customWidth="1"/>
    <col min="6921" max="6960" width="3.85546875" style="5" customWidth="1"/>
    <col min="6961" max="7168" width="9.140625" style="5"/>
    <col min="7169" max="7169" width="11" style="5" customWidth="1"/>
    <col min="7170" max="7170" width="10.7109375" style="5" customWidth="1"/>
    <col min="7171" max="7172" width="12.140625" style="5" customWidth="1"/>
    <col min="7173" max="7174" width="9.140625" style="5"/>
    <col min="7175" max="7175" width="16.85546875" style="5" customWidth="1"/>
    <col min="7176" max="7176" width="7.5703125" style="5" customWidth="1"/>
    <col min="7177" max="7216" width="3.85546875" style="5" customWidth="1"/>
    <col min="7217" max="7424" width="9.140625" style="5"/>
    <col min="7425" max="7425" width="11" style="5" customWidth="1"/>
    <col min="7426" max="7426" width="10.7109375" style="5" customWidth="1"/>
    <col min="7427" max="7428" width="12.140625" style="5" customWidth="1"/>
    <col min="7429" max="7430" width="9.140625" style="5"/>
    <col min="7431" max="7431" width="16.85546875" style="5" customWidth="1"/>
    <col min="7432" max="7432" width="7.5703125" style="5" customWidth="1"/>
    <col min="7433" max="7472" width="3.85546875" style="5" customWidth="1"/>
    <col min="7473" max="7680" width="9.140625" style="5"/>
    <col min="7681" max="7681" width="11" style="5" customWidth="1"/>
    <col min="7682" max="7682" width="10.7109375" style="5" customWidth="1"/>
    <col min="7683" max="7684" width="12.140625" style="5" customWidth="1"/>
    <col min="7685" max="7686" width="9.140625" style="5"/>
    <col min="7687" max="7687" width="16.85546875" style="5" customWidth="1"/>
    <col min="7688" max="7688" width="7.5703125" style="5" customWidth="1"/>
    <col min="7689" max="7728" width="3.85546875" style="5" customWidth="1"/>
    <col min="7729" max="7936" width="9.140625" style="5"/>
    <col min="7937" max="7937" width="11" style="5" customWidth="1"/>
    <col min="7938" max="7938" width="10.7109375" style="5" customWidth="1"/>
    <col min="7939" max="7940" width="12.140625" style="5" customWidth="1"/>
    <col min="7941" max="7942" width="9.140625" style="5"/>
    <col min="7943" max="7943" width="16.85546875" style="5" customWidth="1"/>
    <col min="7944" max="7944" width="7.5703125" style="5" customWidth="1"/>
    <col min="7945" max="7984" width="3.85546875" style="5" customWidth="1"/>
    <col min="7985" max="8192" width="9.140625" style="5"/>
    <col min="8193" max="8193" width="11" style="5" customWidth="1"/>
    <col min="8194" max="8194" width="10.7109375" style="5" customWidth="1"/>
    <col min="8195" max="8196" width="12.140625" style="5" customWidth="1"/>
    <col min="8197" max="8198" width="9.140625" style="5"/>
    <col min="8199" max="8199" width="16.85546875" style="5" customWidth="1"/>
    <col min="8200" max="8200" width="7.5703125" style="5" customWidth="1"/>
    <col min="8201" max="8240" width="3.85546875" style="5" customWidth="1"/>
    <col min="8241" max="8448" width="9.140625" style="5"/>
    <col min="8449" max="8449" width="11" style="5" customWidth="1"/>
    <col min="8450" max="8450" width="10.7109375" style="5" customWidth="1"/>
    <col min="8451" max="8452" width="12.140625" style="5" customWidth="1"/>
    <col min="8453" max="8454" width="9.140625" style="5"/>
    <col min="8455" max="8455" width="16.85546875" style="5" customWidth="1"/>
    <col min="8456" max="8456" width="7.5703125" style="5" customWidth="1"/>
    <col min="8457" max="8496" width="3.85546875" style="5" customWidth="1"/>
    <col min="8497" max="8704" width="9.140625" style="5"/>
    <col min="8705" max="8705" width="11" style="5" customWidth="1"/>
    <col min="8706" max="8706" width="10.7109375" style="5" customWidth="1"/>
    <col min="8707" max="8708" width="12.140625" style="5" customWidth="1"/>
    <col min="8709" max="8710" width="9.140625" style="5"/>
    <col min="8711" max="8711" width="16.85546875" style="5" customWidth="1"/>
    <col min="8712" max="8712" width="7.5703125" style="5" customWidth="1"/>
    <col min="8713" max="8752" width="3.85546875" style="5" customWidth="1"/>
    <col min="8753" max="8960" width="9.140625" style="5"/>
    <col min="8961" max="8961" width="11" style="5" customWidth="1"/>
    <col min="8962" max="8962" width="10.7109375" style="5" customWidth="1"/>
    <col min="8963" max="8964" width="12.140625" style="5" customWidth="1"/>
    <col min="8965" max="8966" width="9.140625" style="5"/>
    <col min="8967" max="8967" width="16.85546875" style="5" customWidth="1"/>
    <col min="8968" max="8968" width="7.5703125" style="5" customWidth="1"/>
    <col min="8969" max="9008" width="3.85546875" style="5" customWidth="1"/>
    <col min="9009" max="9216" width="9.140625" style="5"/>
    <col min="9217" max="9217" width="11" style="5" customWidth="1"/>
    <col min="9218" max="9218" width="10.7109375" style="5" customWidth="1"/>
    <col min="9219" max="9220" width="12.140625" style="5" customWidth="1"/>
    <col min="9221" max="9222" width="9.140625" style="5"/>
    <col min="9223" max="9223" width="16.85546875" style="5" customWidth="1"/>
    <col min="9224" max="9224" width="7.5703125" style="5" customWidth="1"/>
    <col min="9225" max="9264" width="3.85546875" style="5" customWidth="1"/>
    <col min="9265" max="9472" width="9.140625" style="5"/>
    <col min="9473" max="9473" width="11" style="5" customWidth="1"/>
    <col min="9474" max="9474" width="10.7109375" style="5" customWidth="1"/>
    <col min="9475" max="9476" width="12.140625" style="5" customWidth="1"/>
    <col min="9477" max="9478" width="9.140625" style="5"/>
    <col min="9479" max="9479" width="16.85546875" style="5" customWidth="1"/>
    <col min="9480" max="9480" width="7.5703125" style="5" customWidth="1"/>
    <col min="9481" max="9520" width="3.85546875" style="5" customWidth="1"/>
    <col min="9521" max="9728" width="9.140625" style="5"/>
    <col min="9729" max="9729" width="11" style="5" customWidth="1"/>
    <col min="9730" max="9730" width="10.7109375" style="5" customWidth="1"/>
    <col min="9731" max="9732" width="12.140625" style="5" customWidth="1"/>
    <col min="9733" max="9734" width="9.140625" style="5"/>
    <col min="9735" max="9735" width="16.85546875" style="5" customWidth="1"/>
    <col min="9736" max="9736" width="7.5703125" style="5" customWidth="1"/>
    <col min="9737" max="9776" width="3.85546875" style="5" customWidth="1"/>
    <col min="9777" max="9984" width="9.140625" style="5"/>
    <col min="9985" max="9985" width="11" style="5" customWidth="1"/>
    <col min="9986" max="9986" width="10.7109375" style="5" customWidth="1"/>
    <col min="9987" max="9988" width="12.140625" style="5" customWidth="1"/>
    <col min="9989" max="9990" width="9.140625" style="5"/>
    <col min="9991" max="9991" width="16.85546875" style="5" customWidth="1"/>
    <col min="9992" max="9992" width="7.5703125" style="5" customWidth="1"/>
    <col min="9993" max="10032" width="3.85546875" style="5" customWidth="1"/>
    <col min="10033" max="10240" width="9.140625" style="5"/>
    <col min="10241" max="10241" width="11" style="5" customWidth="1"/>
    <col min="10242" max="10242" width="10.7109375" style="5" customWidth="1"/>
    <col min="10243" max="10244" width="12.140625" style="5" customWidth="1"/>
    <col min="10245" max="10246" width="9.140625" style="5"/>
    <col min="10247" max="10247" width="16.85546875" style="5" customWidth="1"/>
    <col min="10248" max="10248" width="7.5703125" style="5" customWidth="1"/>
    <col min="10249" max="10288" width="3.85546875" style="5" customWidth="1"/>
    <col min="10289" max="10496" width="9.140625" style="5"/>
    <col min="10497" max="10497" width="11" style="5" customWidth="1"/>
    <col min="10498" max="10498" width="10.7109375" style="5" customWidth="1"/>
    <col min="10499" max="10500" width="12.140625" style="5" customWidth="1"/>
    <col min="10501" max="10502" width="9.140625" style="5"/>
    <col min="10503" max="10503" width="16.85546875" style="5" customWidth="1"/>
    <col min="10504" max="10504" width="7.5703125" style="5" customWidth="1"/>
    <col min="10505" max="10544" width="3.85546875" style="5" customWidth="1"/>
    <col min="10545" max="10752" width="9.140625" style="5"/>
    <col min="10753" max="10753" width="11" style="5" customWidth="1"/>
    <col min="10754" max="10754" width="10.7109375" style="5" customWidth="1"/>
    <col min="10755" max="10756" width="12.140625" style="5" customWidth="1"/>
    <col min="10757" max="10758" width="9.140625" style="5"/>
    <col min="10759" max="10759" width="16.85546875" style="5" customWidth="1"/>
    <col min="10760" max="10760" width="7.5703125" style="5" customWidth="1"/>
    <col min="10761" max="10800" width="3.85546875" style="5" customWidth="1"/>
    <col min="10801" max="11008" width="9.140625" style="5"/>
    <col min="11009" max="11009" width="11" style="5" customWidth="1"/>
    <col min="11010" max="11010" width="10.7109375" style="5" customWidth="1"/>
    <col min="11011" max="11012" width="12.140625" style="5" customWidth="1"/>
    <col min="11013" max="11014" width="9.140625" style="5"/>
    <col min="11015" max="11015" width="16.85546875" style="5" customWidth="1"/>
    <col min="11016" max="11016" width="7.5703125" style="5" customWidth="1"/>
    <col min="11017" max="11056" width="3.85546875" style="5" customWidth="1"/>
    <col min="11057" max="11264" width="9.140625" style="5"/>
    <col min="11265" max="11265" width="11" style="5" customWidth="1"/>
    <col min="11266" max="11266" width="10.7109375" style="5" customWidth="1"/>
    <col min="11267" max="11268" width="12.140625" style="5" customWidth="1"/>
    <col min="11269" max="11270" width="9.140625" style="5"/>
    <col min="11271" max="11271" width="16.85546875" style="5" customWidth="1"/>
    <col min="11272" max="11272" width="7.5703125" style="5" customWidth="1"/>
    <col min="11273" max="11312" width="3.85546875" style="5" customWidth="1"/>
    <col min="11313" max="11520" width="9.140625" style="5"/>
    <col min="11521" max="11521" width="11" style="5" customWidth="1"/>
    <col min="11522" max="11522" width="10.7109375" style="5" customWidth="1"/>
    <col min="11523" max="11524" width="12.140625" style="5" customWidth="1"/>
    <col min="11525" max="11526" width="9.140625" style="5"/>
    <col min="11527" max="11527" width="16.85546875" style="5" customWidth="1"/>
    <col min="11528" max="11528" width="7.5703125" style="5" customWidth="1"/>
    <col min="11529" max="11568" width="3.85546875" style="5" customWidth="1"/>
    <col min="11569" max="11776" width="9.140625" style="5"/>
    <col min="11777" max="11777" width="11" style="5" customWidth="1"/>
    <col min="11778" max="11778" width="10.7109375" style="5" customWidth="1"/>
    <col min="11779" max="11780" width="12.140625" style="5" customWidth="1"/>
    <col min="11781" max="11782" width="9.140625" style="5"/>
    <col min="11783" max="11783" width="16.85546875" style="5" customWidth="1"/>
    <col min="11784" max="11784" width="7.5703125" style="5" customWidth="1"/>
    <col min="11785" max="11824" width="3.85546875" style="5" customWidth="1"/>
    <col min="11825" max="12032" width="9.140625" style="5"/>
    <col min="12033" max="12033" width="11" style="5" customWidth="1"/>
    <col min="12034" max="12034" width="10.7109375" style="5" customWidth="1"/>
    <col min="12035" max="12036" width="12.140625" style="5" customWidth="1"/>
    <col min="12037" max="12038" width="9.140625" style="5"/>
    <col min="12039" max="12039" width="16.85546875" style="5" customWidth="1"/>
    <col min="12040" max="12040" width="7.5703125" style="5" customWidth="1"/>
    <col min="12041" max="12080" width="3.85546875" style="5" customWidth="1"/>
    <col min="12081" max="12288" width="9.140625" style="5"/>
    <col min="12289" max="12289" width="11" style="5" customWidth="1"/>
    <col min="12290" max="12290" width="10.7109375" style="5" customWidth="1"/>
    <col min="12291" max="12292" width="12.140625" style="5" customWidth="1"/>
    <col min="12293" max="12294" width="9.140625" style="5"/>
    <col min="12295" max="12295" width="16.85546875" style="5" customWidth="1"/>
    <col min="12296" max="12296" width="7.5703125" style="5" customWidth="1"/>
    <col min="12297" max="12336" width="3.85546875" style="5" customWidth="1"/>
    <col min="12337" max="12544" width="9.140625" style="5"/>
    <col min="12545" max="12545" width="11" style="5" customWidth="1"/>
    <col min="12546" max="12546" width="10.7109375" style="5" customWidth="1"/>
    <col min="12547" max="12548" width="12.140625" style="5" customWidth="1"/>
    <col min="12549" max="12550" width="9.140625" style="5"/>
    <col min="12551" max="12551" width="16.85546875" style="5" customWidth="1"/>
    <col min="12552" max="12552" width="7.5703125" style="5" customWidth="1"/>
    <col min="12553" max="12592" width="3.85546875" style="5" customWidth="1"/>
    <col min="12593" max="12800" width="9.140625" style="5"/>
    <col min="12801" max="12801" width="11" style="5" customWidth="1"/>
    <col min="12802" max="12802" width="10.7109375" style="5" customWidth="1"/>
    <col min="12803" max="12804" width="12.140625" style="5" customWidth="1"/>
    <col min="12805" max="12806" width="9.140625" style="5"/>
    <col min="12807" max="12807" width="16.85546875" style="5" customWidth="1"/>
    <col min="12808" max="12808" width="7.5703125" style="5" customWidth="1"/>
    <col min="12809" max="12848" width="3.85546875" style="5" customWidth="1"/>
    <col min="12849" max="13056" width="9.140625" style="5"/>
    <col min="13057" max="13057" width="11" style="5" customWidth="1"/>
    <col min="13058" max="13058" width="10.7109375" style="5" customWidth="1"/>
    <col min="13059" max="13060" width="12.140625" style="5" customWidth="1"/>
    <col min="13061" max="13062" width="9.140625" style="5"/>
    <col min="13063" max="13063" width="16.85546875" style="5" customWidth="1"/>
    <col min="13064" max="13064" width="7.5703125" style="5" customWidth="1"/>
    <col min="13065" max="13104" width="3.85546875" style="5" customWidth="1"/>
    <col min="13105" max="13312" width="9.140625" style="5"/>
    <col min="13313" max="13313" width="11" style="5" customWidth="1"/>
    <col min="13314" max="13314" width="10.7109375" style="5" customWidth="1"/>
    <col min="13315" max="13316" width="12.140625" style="5" customWidth="1"/>
    <col min="13317" max="13318" width="9.140625" style="5"/>
    <col min="13319" max="13319" width="16.85546875" style="5" customWidth="1"/>
    <col min="13320" max="13320" width="7.5703125" style="5" customWidth="1"/>
    <col min="13321" max="13360" width="3.85546875" style="5" customWidth="1"/>
    <col min="13361" max="13568" width="9.140625" style="5"/>
    <col min="13569" max="13569" width="11" style="5" customWidth="1"/>
    <col min="13570" max="13570" width="10.7109375" style="5" customWidth="1"/>
    <col min="13571" max="13572" width="12.140625" style="5" customWidth="1"/>
    <col min="13573" max="13574" width="9.140625" style="5"/>
    <col min="13575" max="13575" width="16.85546875" style="5" customWidth="1"/>
    <col min="13576" max="13576" width="7.5703125" style="5" customWidth="1"/>
    <col min="13577" max="13616" width="3.85546875" style="5" customWidth="1"/>
    <col min="13617" max="13824" width="9.140625" style="5"/>
    <col min="13825" max="13825" width="11" style="5" customWidth="1"/>
    <col min="13826" max="13826" width="10.7109375" style="5" customWidth="1"/>
    <col min="13827" max="13828" width="12.140625" style="5" customWidth="1"/>
    <col min="13829" max="13830" width="9.140625" style="5"/>
    <col min="13831" max="13831" width="16.85546875" style="5" customWidth="1"/>
    <col min="13832" max="13832" width="7.5703125" style="5" customWidth="1"/>
    <col min="13833" max="13872" width="3.85546875" style="5" customWidth="1"/>
    <col min="13873" max="14080" width="9.140625" style="5"/>
    <col min="14081" max="14081" width="11" style="5" customWidth="1"/>
    <col min="14082" max="14082" width="10.7109375" style="5" customWidth="1"/>
    <col min="14083" max="14084" width="12.140625" style="5" customWidth="1"/>
    <col min="14085" max="14086" width="9.140625" style="5"/>
    <col min="14087" max="14087" width="16.85546875" style="5" customWidth="1"/>
    <col min="14088" max="14088" width="7.5703125" style="5" customWidth="1"/>
    <col min="14089" max="14128" width="3.85546875" style="5" customWidth="1"/>
    <col min="14129" max="14336" width="9.140625" style="5"/>
    <col min="14337" max="14337" width="11" style="5" customWidth="1"/>
    <col min="14338" max="14338" width="10.7109375" style="5" customWidth="1"/>
    <col min="14339" max="14340" width="12.140625" style="5" customWidth="1"/>
    <col min="14341" max="14342" width="9.140625" style="5"/>
    <col min="14343" max="14343" width="16.85546875" style="5" customWidth="1"/>
    <col min="14344" max="14344" width="7.5703125" style="5" customWidth="1"/>
    <col min="14345" max="14384" width="3.85546875" style="5" customWidth="1"/>
    <col min="14385" max="14592" width="9.140625" style="5"/>
    <col min="14593" max="14593" width="11" style="5" customWidth="1"/>
    <col min="14594" max="14594" width="10.7109375" style="5" customWidth="1"/>
    <col min="14595" max="14596" width="12.140625" style="5" customWidth="1"/>
    <col min="14597" max="14598" width="9.140625" style="5"/>
    <col min="14599" max="14599" width="16.85546875" style="5" customWidth="1"/>
    <col min="14600" max="14600" width="7.5703125" style="5" customWidth="1"/>
    <col min="14601" max="14640" width="3.85546875" style="5" customWidth="1"/>
    <col min="14641" max="14848" width="9.140625" style="5"/>
    <col min="14849" max="14849" width="11" style="5" customWidth="1"/>
    <col min="14850" max="14850" width="10.7109375" style="5" customWidth="1"/>
    <col min="14851" max="14852" width="12.140625" style="5" customWidth="1"/>
    <col min="14853" max="14854" width="9.140625" style="5"/>
    <col min="14855" max="14855" width="16.85546875" style="5" customWidth="1"/>
    <col min="14856" max="14856" width="7.5703125" style="5" customWidth="1"/>
    <col min="14857" max="14896" width="3.85546875" style="5" customWidth="1"/>
    <col min="14897" max="15104" width="9.140625" style="5"/>
    <col min="15105" max="15105" width="11" style="5" customWidth="1"/>
    <col min="15106" max="15106" width="10.7109375" style="5" customWidth="1"/>
    <col min="15107" max="15108" width="12.140625" style="5" customWidth="1"/>
    <col min="15109" max="15110" width="9.140625" style="5"/>
    <col min="15111" max="15111" width="16.85546875" style="5" customWidth="1"/>
    <col min="15112" max="15112" width="7.5703125" style="5" customWidth="1"/>
    <col min="15113" max="15152" width="3.85546875" style="5" customWidth="1"/>
    <col min="15153" max="15360" width="9.140625" style="5"/>
    <col min="15361" max="15361" width="11" style="5" customWidth="1"/>
    <col min="15362" max="15362" width="10.7109375" style="5" customWidth="1"/>
    <col min="15363" max="15364" width="12.140625" style="5" customWidth="1"/>
    <col min="15365" max="15366" width="9.140625" style="5"/>
    <col min="15367" max="15367" width="16.85546875" style="5" customWidth="1"/>
    <col min="15368" max="15368" width="7.5703125" style="5" customWidth="1"/>
    <col min="15369" max="15408" width="3.85546875" style="5" customWidth="1"/>
    <col min="15409" max="15616" width="9.140625" style="5"/>
    <col min="15617" max="15617" width="11" style="5" customWidth="1"/>
    <col min="15618" max="15618" width="10.7109375" style="5" customWidth="1"/>
    <col min="15619" max="15620" width="12.140625" style="5" customWidth="1"/>
    <col min="15621" max="15622" width="9.140625" style="5"/>
    <col min="15623" max="15623" width="16.85546875" style="5" customWidth="1"/>
    <col min="15624" max="15624" width="7.5703125" style="5" customWidth="1"/>
    <col min="15625" max="15664" width="3.85546875" style="5" customWidth="1"/>
    <col min="15665" max="15872" width="9.140625" style="5"/>
    <col min="15873" max="15873" width="11" style="5" customWidth="1"/>
    <col min="15874" max="15874" width="10.7109375" style="5" customWidth="1"/>
    <col min="15875" max="15876" width="12.140625" style="5" customWidth="1"/>
    <col min="15877" max="15878" width="9.140625" style="5"/>
    <col min="15879" max="15879" width="16.85546875" style="5" customWidth="1"/>
    <col min="15880" max="15880" width="7.5703125" style="5" customWidth="1"/>
    <col min="15881" max="15920" width="3.85546875" style="5" customWidth="1"/>
    <col min="15921" max="16128" width="9.140625" style="5"/>
    <col min="16129" max="16129" width="11" style="5" customWidth="1"/>
    <col min="16130" max="16130" width="10.7109375" style="5" customWidth="1"/>
    <col min="16131" max="16132" width="12.140625" style="5" customWidth="1"/>
    <col min="16133" max="16134" width="9.140625" style="5"/>
    <col min="16135" max="16135" width="16.85546875" style="5" customWidth="1"/>
    <col min="16136" max="16136" width="7.5703125" style="5" customWidth="1"/>
    <col min="16137" max="16176" width="3.85546875" style="5" customWidth="1"/>
    <col min="16177" max="16384" width="9.140625" style="5"/>
  </cols>
  <sheetData>
    <row r="1" spans="1:55" x14ac:dyDescent="0.25">
      <c r="C1" s="3"/>
    </row>
    <row r="2" spans="1:55" x14ac:dyDescent="0.25">
      <c r="C2" s="6" t="s">
        <v>0</v>
      </c>
    </row>
    <row r="3" spans="1:55" x14ac:dyDescent="0.25">
      <c r="C3" s="7" t="s">
        <v>1</v>
      </c>
    </row>
    <row r="4" spans="1:55" x14ac:dyDescent="0.25">
      <c r="C4" s="7" t="s">
        <v>2</v>
      </c>
    </row>
    <row r="5" spans="1:55" x14ac:dyDescent="0.25">
      <c r="C5" s="6" t="s">
        <v>3</v>
      </c>
    </row>
    <row r="6" spans="1:55" x14ac:dyDescent="0.25">
      <c r="C6" s="8" t="s">
        <v>184</v>
      </c>
    </row>
    <row r="7" spans="1:55" x14ac:dyDescent="0.25">
      <c r="C7" s="8" t="s">
        <v>4</v>
      </c>
      <c r="I7" s="32" t="s">
        <v>5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 t="s">
        <v>6</v>
      </c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</row>
    <row r="8" spans="1:55" s="10" customFormat="1" x14ac:dyDescent="0.25">
      <c r="A8" s="9" t="s">
        <v>7</v>
      </c>
      <c r="B8" s="9" t="s">
        <v>8</v>
      </c>
      <c r="C8" s="9" t="s">
        <v>9</v>
      </c>
      <c r="D8" s="9"/>
      <c r="E8" s="9" t="s">
        <v>10</v>
      </c>
      <c r="F8" s="9" t="s">
        <v>11</v>
      </c>
      <c r="G8" s="9" t="s">
        <v>12</v>
      </c>
      <c r="H8" s="1"/>
      <c r="I8" s="8">
        <v>1</v>
      </c>
      <c r="J8" s="8">
        <v>2</v>
      </c>
      <c r="K8" s="8">
        <v>3</v>
      </c>
      <c r="L8" s="8">
        <v>4</v>
      </c>
      <c r="M8" s="8">
        <v>5</v>
      </c>
      <c r="N8" s="8">
        <v>6</v>
      </c>
      <c r="O8" s="8">
        <v>7</v>
      </c>
      <c r="P8" s="8">
        <v>8</v>
      </c>
      <c r="Q8" s="8">
        <v>9</v>
      </c>
      <c r="R8" s="8">
        <v>10</v>
      </c>
      <c r="S8" s="8">
        <v>11</v>
      </c>
      <c r="T8" s="8">
        <v>12</v>
      </c>
      <c r="U8" s="8">
        <v>13</v>
      </c>
      <c r="V8" s="8">
        <v>14</v>
      </c>
      <c r="W8" s="8">
        <v>15</v>
      </c>
      <c r="X8" s="8">
        <v>16</v>
      </c>
      <c r="Y8" s="8">
        <v>17</v>
      </c>
      <c r="Z8" s="8">
        <v>18</v>
      </c>
      <c r="AA8" s="8">
        <v>19</v>
      </c>
      <c r="AB8" s="8">
        <v>20</v>
      </c>
      <c r="AC8" s="8">
        <v>1</v>
      </c>
      <c r="AD8" s="8">
        <v>2</v>
      </c>
      <c r="AE8" s="8">
        <v>3</v>
      </c>
      <c r="AF8" s="8">
        <v>4</v>
      </c>
      <c r="AG8" s="8">
        <v>5</v>
      </c>
      <c r="AH8" s="8">
        <v>6</v>
      </c>
      <c r="AI8" s="8">
        <v>7</v>
      </c>
      <c r="AJ8" s="8">
        <v>8</v>
      </c>
      <c r="AK8" s="8">
        <v>9</v>
      </c>
      <c r="AL8" s="8">
        <v>10</v>
      </c>
      <c r="AM8" s="8">
        <v>11</v>
      </c>
      <c r="AN8" s="8">
        <v>12</v>
      </c>
      <c r="AO8" s="8">
        <v>13</v>
      </c>
      <c r="AP8" s="8">
        <v>14</v>
      </c>
      <c r="AQ8" s="8">
        <v>15</v>
      </c>
      <c r="AR8" s="8">
        <v>16</v>
      </c>
      <c r="AS8" s="8">
        <v>17</v>
      </c>
      <c r="AT8" s="8">
        <v>18</v>
      </c>
      <c r="AU8" s="8">
        <v>19</v>
      </c>
      <c r="AV8" s="8">
        <v>20</v>
      </c>
      <c r="AW8" s="8" t="s">
        <v>13</v>
      </c>
      <c r="AX8" s="8" t="s">
        <v>14</v>
      </c>
      <c r="AY8" s="8" t="s">
        <v>15</v>
      </c>
      <c r="AZ8" s="8" t="s">
        <v>16</v>
      </c>
      <c r="BA8" s="8" t="s">
        <v>17</v>
      </c>
      <c r="BB8" s="8" t="s">
        <v>18</v>
      </c>
      <c r="BC8" s="8"/>
    </row>
    <row r="9" spans="1:55" s="10" customFormat="1" x14ac:dyDescent="0.25">
      <c r="A9" s="11">
        <v>1</v>
      </c>
      <c r="B9" s="9">
        <v>19</v>
      </c>
      <c r="C9" s="1" t="s">
        <v>19</v>
      </c>
      <c r="D9" s="1" t="s">
        <v>20</v>
      </c>
      <c r="E9" s="1" t="s">
        <v>21</v>
      </c>
      <c r="F9" s="1" t="s">
        <v>22</v>
      </c>
      <c r="G9" s="1" t="s">
        <v>23</v>
      </c>
      <c r="H9" s="1"/>
      <c r="I9" s="10">
        <v>1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2">
        <v>0</v>
      </c>
      <c r="P9" s="12">
        <v>3</v>
      </c>
      <c r="Q9" s="12">
        <v>0</v>
      </c>
      <c r="R9" s="12">
        <v>5</v>
      </c>
      <c r="S9" s="12">
        <v>0</v>
      </c>
      <c r="T9" s="12">
        <v>0</v>
      </c>
      <c r="U9" s="12">
        <v>0</v>
      </c>
      <c r="V9" s="12">
        <v>1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1</v>
      </c>
      <c r="AO9" s="12">
        <v>1</v>
      </c>
      <c r="AP9" s="12">
        <v>0</v>
      </c>
      <c r="AQ9" s="12">
        <v>1</v>
      </c>
      <c r="AR9" s="12">
        <v>0</v>
      </c>
      <c r="AS9" s="12">
        <v>1</v>
      </c>
      <c r="AT9" s="12">
        <v>0</v>
      </c>
      <c r="AU9" s="12">
        <v>0</v>
      </c>
      <c r="AV9" s="12">
        <v>0</v>
      </c>
      <c r="AW9" s="10">
        <f>SUM(I9:AV9)</f>
        <v>14</v>
      </c>
      <c r="AX9" s="10">
        <f>COUNTIF(I9:AV9,0)</f>
        <v>32</v>
      </c>
      <c r="AY9" s="10">
        <f>COUNTIF(I9:AV9,1)</f>
        <v>6</v>
      </c>
      <c r="AZ9" s="10">
        <f>COUNTIF(I9:AV9,2)</f>
        <v>0</v>
      </c>
      <c r="BA9" s="10">
        <f>COUNTIF(I9:AV9,3)</f>
        <v>1</v>
      </c>
      <c r="BB9" s="10">
        <f>COUNTIF(I9:AV9,5)</f>
        <v>1</v>
      </c>
    </row>
    <row r="10" spans="1:55" s="10" customFormat="1" x14ac:dyDescent="0.25">
      <c r="A10" s="11">
        <v>2</v>
      </c>
      <c r="B10" s="9">
        <v>17</v>
      </c>
      <c r="C10" s="1" t="s">
        <v>24</v>
      </c>
      <c r="D10" s="1" t="s">
        <v>25</v>
      </c>
      <c r="E10" s="1" t="s">
        <v>21</v>
      </c>
      <c r="F10" s="1" t="s">
        <v>22</v>
      </c>
      <c r="G10" s="1" t="s">
        <v>26</v>
      </c>
      <c r="H10" s="1"/>
      <c r="I10" s="10">
        <v>2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2">
        <v>0</v>
      </c>
      <c r="P10" s="12">
        <v>0</v>
      </c>
      <c r="Q10" s="12">
        <v>1</v>
      </c>
      <c r="R10" s="12">
        <v>1</v>
      </c>
      <c r="S10" s="12">
        <v>0</v>
      </c>
      <c r="T10" s="12">
        <v>0</v>
      </c>
      <c r="U10" s="12">
        <v>0</v>
      </c>
      <c r="V10" s="12">
        <v>2</v>
      </c>
      <c r="W10" s="12">
        <v>3</v>
      </c>
      <c r="X10" s="12">
        <v>0</v>
      </c>
      <c r="Y10" s="12">
        <v>0</v>
      </c>
      <c r="Z10" s="12">
        <v>1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1</v>
      </c>
      <c r="AG10" s="12">
        <v>0</v>
      </c>
      <c r="AH10" s="12">
        <v>0</v>
      </c>
      <c r="AI10" s="12">
        <v>0</v>
      </c>
      <c r="AJ10" s="12">
        <v>3</v>
      </c>
      <c r="AK10" s="12">
        <v>0</v>
      </c>
      <c r="AL10" s="12">
        <v>1</v>
      </c>
      <c r="AM10" s="12">
        <v>0</v>
      </c>
      <c r="AN10" s="12">
        <v>0</v>
      </c>
      <c r="AO10" s="12">
        <v>0</v>
      </c>
      <c r="AP10" s="12">
        <v>2</v>
      </c>
      <c r="AQ10" s="12">
        <v>1</v>
      </c>
      <c r="AR10" s="12">
        <v>0</v>
      </c>
      <c r="AS10" s="12">
        <v>5</v>
      </c>
      <c r="AT10" s="12">
        <v>2</v>
      </c>
      <c r="AU10" s="12">
        <v>0</v>
      </c>
      <c r="AV10" s="12">
        <v>0</v>
      </c>
      <c r="AW10" s="10">
        <f>SUM(I10:AV10)</f>
        <v>25</v>
      </c>
      <c r="AX10" s="10">
        <f>COUNTIF(I10:AV10,0)</f>
        <v>27</v>
      </c>
      <c r="AY10" s="10">
        <f>COUNTIF(I10:AV10,1)</f>
        <v>6</v>
      </c>
      <c r="AZ10" s="10">
        <f>COUNTIF(I10:AV10,2)</f>
        <v>4</v>
      </c>
      <c r="BA10" s="10">
        <f>COUNTIF(I10:AV10,3)</f>
        <v>2</v>
      </c>
      <c r="BB10" s="10">
        <f>COUNTIF(I10:AV10,5)</f>
        <v>1</v>
      </c>
    </row>
    <row r="11" spans="1:55" s="10" customFormat="1" x14ac:dyDescent="0.25">
      <c r="A11" s="11">
        <v>3</v>
      </c>
      <c r="B11" s="9">
        <v>45</v>
      </c>
      <c r="C11" s="1" t="s">
        <v>27</v>
      </c>
      <c r="D11" s="1" t="s">
        <v>28</v>
      </c>
      <c r="E11" s="1" t="s">
        <v>21</v>
      </c>
      <c r="F11" s="1" t="s">
        <v>22</v>
      </c>
      <c r="G11" s="1" t="s">
        <v>29</v>
      </c>
      <c r="H11" s="1"/>
      <c r="I11" s="10">
        <v>3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2">
        <v>0</v>
      </c>
      <c r="P11" s="12">
        <v>3</v>
      </c>
      <c r="Q11" s="12">
        <v>5</v>
      </c>
      <c r="R11" s="12">
        <v>2</v>
      </c>
      <c r="S11" s="12">
        <v>0</v>
      </c>
      <c r="T11" s="12">
        <v>0</v>
      </c>
      <c r="U11" s="12">
        <v>0</v>
      </c>
      <c r="V11" s="12">
        <v>1</v>
      </c>
      <c r="W11" s="12">
        <v>0</v>
      </c>
      <c r="X11" s="12">
        <v>0</v>
      </c>
      <c r="Y11" s="12">
        <v>5</v>
      </c>
      <c r="Z11" s="12">
        <v>0</v>
      </c>
      <c r="AA11" s="12">
        <v>0</v>
      </c>
      <c r="AB11" s="12">
        <v>0</v>
      </c>
      <c r="AC11" s="12">
        <v>2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1</v>
      </c>
      <c r="AK11" s="12">
        <v>5</v>
      </c>
      <c r="AL11" s="12">
        <v>1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0">
        <f>SUM(I11:AV11)</f>
        <v>28</v>
      </c>
      <c r="AX11" s="10">
        <f>COUNTIF(I11:AV11,0)</f>
        <v>30</v>
      </c>
      <c r="AY11" s="10">
        <f>COUNTIF(I11:AV11,1)</f>
        <v>3</v>
      </c>
      <c r="AZ11" s="10">
        <f>COUNTIF(I11:AV11,2)</f>
        <v>2</v>
      </c>
      <c r="BA11" s="10">
        <f>COUNTIF(I11:AV11,3)</f>
        <v>2</v>
      </c>
      <c r="BB11" s="10">
        <f>COUNTIF(I11:AV11,5)</f>
        <v>3</v>
      </c>
    </row>
    <row r="12" spans="1:55" s="10" customFormat="1" x14ac:dyDescent="0.25">
      <c r="A12" s="11">
        <v>4</v>
      </c>
      <c r="B12" s="9">
        <v>76</v>
      </c>
      <c r="C12" s="1" t="s">
        <v>30</v>
      </c>
      <c r="D12" s="1" t="s">
        <v>31</v>
      </c>
      <c r="E12" s="1" t="s">
        <v>21</v>
      </c>
      <c r="F12" s="1" t="s">
        <v>22</v>
      </c>
      <c r="G12" s="1" t="s">
        <v>32</v>
      </c>
      <c r="H12" s="1"/>
      <c r="I12" s="10">
        <v>3</v>
      </c>
      <c r="J12" s="10">
        <v>0</v>
      </c>
      <c r="K12" s="10">
        <v>0</v>
      </c>
      <c r="L12" s="10">
        <v>1</v>
      </c>
      <c r="M12" s="10">
        <v>0</v>
      </c>
      <c r="N12" s="10">
        <v>0</v>
      </c>
      <c r="O12" s="12">
        <v>0</v>
      </c>
      <c r="P12" s="12">
        <v>0</v>
      </c>
      <c r="Q12" s="12">
        <v>2</v>
      </c>
      <c r="R12" s="12">
        <v>3</v>
      </c>
      <c r="S12" s="12">
        <v>1</v>
      </c>
      <c r="T12" s="12">
        <v>0</v>
      </c>
      <c r="U12" s="12">
        <v>1</v>
      </c>
      <c r="V12" s="12">
        <v>0</v>
      </c>
      <c r="W12" s="12">
        <v>3</v>
      </c>
      <c r="X12" s="12">
        <v>2</v>
      </c>
      <c r="Y12" s="12">
        <v>0</v>
      </c>
      <c r="Z12" s="12">
        <v>1</v>
      </c>
      <c r="AA12" s="12">
        <v>5</v>
      </c>
      <c r="AB12" s="12">
        <v>3</v>
      </c>
      <c r="AC12" s="12">
        <v>3</v>
      </c>
      <c r="AD12" s="12">
        <v>0</v>
      </c>
      <c r="AE12" s="12">
        <v>0</v>
      </c>
      <c r="AF12" s="12">
        <v>3</v>
      </c>
      <c r="AG12" s="12">
        <v>0</v>
      </c>
      <c r="AH12" s="12">
        <v>5</v>
      </c>
      <c r="AI12" s="12">
        <v>0</v>
      </c>
      <c r="AJ12" s="12">
        <v>3</v>
      </c>
      <c r="AK12" s="12">
        <v>5</v>
      </c>
      <c r="AL12" s="12">
        <v>3</v>
      </c>
      <c r="AM12" s="12">
        <v>0</v>
      </c>
      <c r="AN12" s="12">
        <v>0</v>
      </c>
      <c r="AO12" s="12">
        <v>0</v>
      </c>
      <c r="AP12" s="12">
        <v>2</v>
      </c>
      <c r="AQ12" s="12">
        <v>3</v>
      </c>
      <c r="AR12" s="12">
        <v>0</v>
      </c>
      <c r="AS12" s="12">
        <v>0</v>
      </c>
      <c r="AT12" s="12">
        <v>1</v>
      </c>
      <c r="AU12" s="12">
        <v>1</v>
      </c>
      <c r="AV12" s="12">
        <v>0</v>
      </c>
      <c r="AW12" s="10">
        <f>SUM(I12:AV12)</f>
        <v>54</v>
      </c>
      <c r="AX12" s="10">
        <f>COUNTIF(I12:AV12,0)</f>
        <v>19</v>
      </c>
      <c r="AY12" s="10">
        <f>COUNTIF(I12:AV12,1)</f>
        <v>6</v>
      </c>
      <c r="AZ12" s="10">
        <f>COUNTIF(I12:AV12,2)</f>
        <v>3</v>
      </c>
      <c r="BA12" s="10">
        <f>COUNTIF(I12:AV12,3)</f>
        <v>9</v>
      </c>
      <c r="BB12" s="10">
        <f>COUNTIF(I12:AV12,5)</f>
        <v>3</v>
      </c>
    </row>
    <row r="13" spans="1:55" s="10" customFormat="1" x14ac:dyDescent="0.25">
      <c r="A13" s="11"/>
      <c r="B13" s="4"/>
      <c r="C13" s="4"/>
      <c r="D13" s="13"/>
      <c r="E13" s="14"/>
      <c r="F13" s="14"/>
      <c r="G13" s="15"/>
      <c r="H13" s="15"/>
      <c r="AM13" s="12"/>
      <c r="AN13" s="12"/>
      <c r="AO13" s="12"/>
      <c r="AP13" s="12"/>
      <c r="AQ13" s="12"/>
      <c r="AR13" s="12"/>
      <c r="AS13" s="12"/>
      <c r="AT13" s="12"/>
      <c r="AU13" s="12"/>
      <c r="AV13" s="12"/>
    </row>
    <row r="14" spans="1:55" s="10" customFormat="1" x14ac:dyDescent="0.25">
      <c r="A14" s="11"/>
      <c r="B14" s="9" t="s">
        <v>8</v>
      </c>
      <c r="C14" s="9" t="s">
        <v>9</v>
      </c>
      <c r="D14" s="9"/>
      <c r="E14" s="9" t="s">
        <v>10</v>
      </c>
      <c r="F14" s="9" t="s">
        <v>11</v>
      </c>
      <c r="G14" s="9" t="s">
        <v>12</v>
      </c>
      <c r="H14" s="1"/>
      <c r="I14" s="8">
        <v>1</v>
      </c>
      <c r="J14" s="8">
        <v>2</v>
      </c>
      <c r="K14" s="8">
        <v>3</v>
      </c>
      <c r="L14" s="8">
        <v>4</v>
      </c>
      <c r="M14" s="8">
        <v>5</v>
      </c>
      <c r="N14" s="8">
        <v>6</v>
      </c>
      <c r="O14" s="8">
        <v>7</v>
      </c>
      <c r="P14" s="8">
        <v>8</v>
      </c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  <c r="X14" s="8">
        <v>16</v>
      </c>
      <c r="Y14" s="8">
        <v>17</v>
      </c>
      <c r="Z14" s="8">
        <v>18</v>
      </c>
      <c r="AA14" s="8">
        <v>19</v>
      </c>
      <c r="AB14" s="8">
        <v>20</v>
      </c>
      <c r="AC14" s="8">
        <v>1</v>
      </c>
      <c r="AD14" s="8">
        <v>2</v>
      </c>
      <c r="AE14" s="8">
        <v>3</v>
      </c>
      <c r="AF14" s="8">
        <v>4</v>
      </c>
      <c r="AG14" s="8">
        <v>5</v>
      </c>
      <c r="AH14" s="8">
        <v>6</v>
      </c>
      <c r="AI14" s="8">
        <v>7</v>
      </c>
      <c r="AJ14" s="8">
        <v>8</v>
      </c>
      <c r="AK14" s="8">
        <v>9</v>
      </c>
      <c r="AL14" s="8">
        <v>10</v>
      </c>
      <c r="AM14" s="8">
        <v>11</v>
      </c>
      <c r="AN14" s="8">
        <v>12</v>
      </c>
      <c r="AO14" s="8">
        <v>13</v>
      </c>
      <c r="AP14" s="8">
        <v>14</v>
      </c>
      <c r="AQ14" s="8">
        <v>15</v>
      </c>
      <c r="AR14" s="8">
        <v>16</v>
      </c>
      <c r="AS14" s="8">
        <v>17</v>
      </c>
      <c r="AT14" s="8">
        <v>18</v>
      </c>
      <c r="AU14" s="8">
        <v>19</v>
      </c>
      <c r="AV14" s="8">
        <v>20</v>
      </c>
      <c r="AW14" s="8" t="s">
        <v>13</v>
      </c>
      <c r="AX14" s="8" t="s">
        <v>14</v>
      </c>
      <c r="AY14" s="8" t="s">
        <v>15</v>
      </c>
      <c r="AZ14" s="8" t="s">
        <v>16</v>
      </c>
      <c r="BA14" s="8" t="s">
        <v>17</v>
      </c>
      <c r="BB14" s="8" t="s">
        <v>18</v>
      </c>
      <c r="BC14" s="8"/>
    </row>
    <row r="15" spans="1:55" s="10" customFormat="1" x14ac:dyDescent="0.25">
      <c r="A15" s="11">
        <v>1</v>
      </c>
      <c r="B15" s="9">
        <v>88</v>
      </c>
      <c r="C15" s="1" t="s">
        <v>33</v>
      </c>
      <c r="D15" s="1" t="s">
        <v>34</v>
      </c>
      <c r="E15" s="1" t="s">
        <v>21</v>
      </c>
      <c r="F15" s="1" t="s">
        <v>35</v>
      </c>
      <c r="G15" s="1" t="s">
        <v>36</v>
      </c>
      <c r="H15" s="1"/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1</v>
      </c>
      <c r="O15" s="10">
        <v>0</v>
      </c>
      <c r="P15" s="10">
        <v>0</v>
      </c>
      <c r="Q15" s="10">
        <v>0</v>
      </c>
      <c r="R15" s="10">
        <v>1</v>
      </c>
      <c r="S15" s="10">
        <v>0</v>
      </c>
      <c r="T15" s="10">
        <v>0</v>
      </c>
      <c r="U15" s="10">
        <v>0</v>
      </c>
      <c r="V15" s="10">
        <v>1</v>
      </c>
      <c r="W15" s="10">
        <v>1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2</v>
      </c>
      <c r="AD15" s="10">
        <v>0</v>
      </c>
      <c r="AE15" s="10">
        <v>0</v>
      </c>
      <c r="AF15" s="10">
        <v>0</v>
      </c>
      <c r="AG15" s="10">
        <v>0</v>
      </c>
      <c r="AH15" s="10">
        <v>1</v>
      </c>
      <c r="AI15" s="10">
        <v>0</v>
      </c>
      <c r="AJ15" s="10">
        <v>3</v>
      </c>
      <c r="AK15" s="10">
        <v>0</v>
      </c>
      <c r="AL15" s="10">
        <v>1</v>
      </c>
      <c r="AM15" s="12">
        <v>0</v>
      </c>
      <c r="AN15" s="12">
        <v>0</v>
      </c>
      <c r="AO15" s="12">
        <v>0</v>
      </c>
      <c r="AP15" s="12">
        <v>1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0">
        <f t="shared" ref="AW15:AW20" si="0">SUM(I15:AV15)</f>
        <v>12</v>
      </c>
      <c r="AX15" s="10">
        <f t="shared" ref="AX15:AX21" si="1">COUNTIF(I15:AV15,0)</f>
        <v>31</v>
      </c>
      <c r="AY15" s="10">
        <f t="shared" ref="AY15:AY21" si="2">COUNTIF(I15:AV15,1)</f>
        <v>7</v>
      </c>
      <c r="AZ15" s="10">
        <f t="shared" ref="AZ15:AZ21" si="3">COUNTIF(I15:AV15,2)</f>
        <v>1</v>
      </c>
      <c r="BA15" s="10">
        <f t="shared" ref="BA15:BA21" si="4">COUNTIF(I15:AV15,3)</f>
        <v>1</v>
      </c>
      <c r="BB15" s="10">
        <f t="shared" ref="BB15:BB21" si="5">COUNTIF(I15:AV15,5)</f>
        <v>0</v>
      </c>
    </row>
    <row r="16" spans="1:55" s="10" customFormat="1" x14ac:dyDescent="0.25">
      <c r="A16" s="11">
        <v>2</v>
      </c>
      <c r="B16" s="9">
        <v>65</v>
      </c>
      <c r="C16" s="1" t="s">
        <v>37</v>
      </c>
      <c r="D16" s="1" t="s">
        <v>38</v>
      </c>
      <c r="E16" s="1" t="s">
        <v>21</v>
      </c>
      <c r="F16" s="1" t="s">
        <v>35</v>
      </c>
      <c r="G16" s="1" t="s">
        <v>39</v>
      </c>
      <c r="H16" s="1"/>
      <c r="I16" s="10">
        <v>2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2">
        <v>0</v>
      </c>
      <c r="P16" s="12">
        <v>0</v>
      </c>
      <c r="Q16" s="12">
        <v>0</v>
      </c>
      <c r="R16" s="12">
        <v>0</v>
      </c>
      <c r="S16" s="12">
        <v>2</v>
      </c>
      <c r="T16" s="12">
        <v>0</v>
      </c>
      <c r="U16" s="12">
        <v>1</v>
      </c>
      <c r="V16" s="12">
        <v>0</v>
      </c>
      <c r="W16" s="12">
        <v>2</v>
      </c>
      <c r="X16" s="12">
        <v>0</v>
      </c>
      <c r="Y16" s="12">
        <v>1</v>
      </c>
      <c r="Z16" s="12">
        <v>1</v>
      </c>
      <c r="AA16" s="12">
        <v>0</v>
      </c>
      <c r="AB16" s="12">
        <v>0</v>
      </c>
      <c r="AC16" s="12">
        <v>1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1</v>
      </c>
      <c r="AK16" s="12">
        <v>1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1</v>
      </c>
      <c r="AT16" s="12">
        <v>0</v>
      </c>
      <c r="AU16" s="12">
        <v>0</v>
      </c>
      <c r="AV16" s="12">
        <v>0</v>
      </c>
      <c r="AW16" s="10">
        <f t="shared" si="0"/>
        <v>13</v>
      </c>
      <c r="AX16" s="10">
        <f t="shared" si="1"/>
        <v>30</v>
      </c>
      <c r="AY16" s="10">
        <f t="shared" si="2"/>
        <v>7</v>
      </c>
      <c r="AZ16" s="10">
        <f t="shared" si="3"/>
        <v>3</v>
      </c>
      <c r="BA16" s="10">
        <f t="shared" si="4"/>
        <v>0</v>
      </c>
      <c r="BB16" s="10">
        <f t="shared" si="5"/>
        <v>0</v>
      </c>
    </row>
    <row r="17" spans="1:55" s="10" customFormat="1" x14ac:dyDescent="0.25">
      <c r="A17" s="11">
        <v>3</v>
      </c>
      <c r="B17" s="9">
        <v>46</v>
      </c>
      <c r="C17" s="1" t="s">
        <v>40</v>
      </c>
      <c r="D17" s="1" t="s">
        <v>41</v>
      </c>
      <c r="E17" s="1" t="s">
        <v>21</v>
      </c>
      <c r="F17" s="1" t="s">
        <v>35</v>
      </c>
      <c r="G17" s="1" t="s">
        <v>42</v>
      </c>
      <c r="H17" s="1"/>
      <c r="I17" s="10">
        <v>2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2">
        <v>0</v>
      </c>
      <c r="P17" s="12">
        <v>5</v>
      </c>
      <c r="Q17" s="12">
        <v>2</v>
      </c>
      <c r="R17" s="12">
        <v>0</v>
      </c>
      <c r="S17" s="12">
        <v>0</v>
      </c>
      <c r="T17" s="12">
        <v>0</v>
      </c>
      <c r="U17" s="12">
        <v>0</v>
      </c>
      <c r="V17" s="12">
        <v>2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1</v>
      </c>
      <c r="AC17" s="12">
        <v>0</v>
      </c>
      <c r="AD17" s="12">
        <v>0</v>
      </c>
      <c r="AE17" s="12">
        <v>0</v>
      </c>
      <c r="AF17" s="12">
        <v>1</v>
      </c>
      <c r="AG17" s="12">
        <v>0</v>
      </c>
      <c r="AH17" s="12">
        <v>0</v>
      </c>
      <c r="AI17" s="12">
        <v>0</v>
      </c>
      <c r="AJ17" s="12">
        <v>1</v>
      </c>
      <c r="AK17" s="12">
        <v>2</v>
      </c>
      <c r="AL17" s="12">
        <v>2</v>
      </c>
      <c r="AM17" s="12">
        <v>0</v>
      </c>
      <c r="AN17" s="12">
        <v>0</v>
      </c>
      <c r="AO17" s="12">
        <v>0</v>
      </c>
      <c r="AP17" s="12">
        <v>0</v>
      </c>
      <c r="AQ17" s="12">
        <v>1</v>
      </c>
      <c r="AR17" s="12">
        <v>0</v>
      </c>
      <c r="AS17" s="12">
        <v>0</v>
      </c>
      <c r="AT17" s="12">
        <v>0</v>
      </c>
      <c r="AU17" s="12">
        <v>5</v>
      </c>
      <c r="AV17" s="12">
        <v>1</v>
      </c>
      <c r="AW17" s="10">
        <f t="shared" si="0"/>
        <v>25</v>
      </c>
      <c r="AX17" s="10">
        <f t="shared" si="1"/>
        <v>28</v>
      </c>
      <c r="AY17" s="10">
        <f t="shared" si="2"/>
        <v>5</v>
      </c>
      <c r="AZ17" s="10">
        <f t="shared" si="3"/>
        <v>5</v>
      </c>
      <c r="BA17" s="10">
        <f t="shared" si="4"/>
        <v>0</v>
      </c>
      <c r="BB17" s="10">
        <f t="shared" si="5"/>
        <v>2</v>
      </c>
    </row>
    <row r="18" spans="1:55" s="10" customFormat="1" x14ac:dyDescent="0.25">
      <c r="A18" s="11">
        <v>4</v>
      </c>
      <c r="B18" s="9">
        <v>80</v>
      </c>
      <c r="C18" s="1" t="s">
        <v>43</v>
      </c>
      <c r="D18" s="1" t="s">
        <v>44</v>
      </c>
      <c r="E18" s="1" t="s">
        <v>21</v>
      </c>
      <c r="F18" s="1" t="s">
        <v>35</v>
      </c>
      <c r="G18" s="1" t="s">
        <v>42</v>
      </c>
      <c r="H18" s="1"/>
      <c r="I18" s="10">
        <v>1</v>
      </c>
      <c r="J18" s="10">
        <v>0</v>
      </c>
      <c r="K18" s="10">
        <v>1</v>
      </c>
      <c r="L18" s="10">
        <v>2</v>
      </c>
      <c r="M18" s="10">
        <v>0</v>
      </c>
      <c r="N18" s="10">
        <v>1</v>
      </c>
      <c r="O18" s="12">
        <v>0</v>
      </c>
      <c r="P18" s="12">
        <v>1</v>
      </c>
      <c r="Q18" s="12">
        <v>2</v>
      </c>
      <c r="R18" s="12">
        <v>0</v>
      </c>
      <c r="S18" s="12">
        <v>1</v>
      </c>
      <c r="T18" s="12">
        <v>0</v>
      </c>
      <c r="U18" s="12">
        <v>0</v>
      </c>
      <c r="V18" s="12">
        <v>1</v>
      </c>
      <c r="W18" s="12">
        <v>3</v>
      </c>
      <c r="X18" s="12">
        <v>2</v>
      </c>
      <c r="Y18" s="12">
        <v>2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1</v>
      </c>
      <c r="AH18" s="12">
        <v>1</v>
      </c>
      <c r="AI18" s="12">
        <v>0</v>
      </c>
      <c r="AJ18" s="12">
        <v>2</v>
      </c>
      <c r="AK18" s="12">
        <v>1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3</v>
      </c>
      <c r="AR18" s="12">
        <v>0</v>
      </c>
      <c r="AS18" s="12">
        <v>2</v>
      </c>
      <c r="AT18" s="12">
        <v>1</v>
      </c>
      <c r="AU18" s="12">
        <v>0</v>
      </c>
      <c r="AV18" s="12">
        <v>0</v>
      </c>
      <c r="AW18" s="10">
        <f t="shared" si="0"/>
        <v>28</v>
      </c>
      <c r="AX18" s="10">
        <f t="shared" si="1"/>
        <v>22</v>
      </c>
      <c r="AY18" s="10">
        <f t="shared" si="2"/>
        <v>10</v>
      </c>
      <c r="AZ18" s="10">
        <f t="shared" si="3"/>
        <v>6</v>
      </c>
      <c r="BA18" s="10">
        <f t="shared" si="4"/>
        <v>2</v>
      </c>
      <c r="BB18" s="10">
        <f t="shared" si="5"/>
        <v>0</v>
      </c>
    </row>
    <row r="19" spans="1:55" s="10" customFormat="1" x14ac:dyDescent="0.25">
      <c r="A19" s="11">
        <v>5</v>
      </c>
      <c r="B19" s="9">
        <v>95</v>
      </c>
      <c r="C19" s="1" t="s">
        <v>43</v>
      </c>
      <c r="D19" s="1" t="s">
        <v>45</v>
      </c>
      <c r="E19" s="1" t="s">
        <v>21</v>
      </c>
      <c r="F19" s="1" t="s">
        <v>35</v>
      </c>
      <c r="G19" s="1" t="s">
        <v>36</v>
      </c>
      <c r="H19" s="1"/>
      <c r="I19" s="10">
        <v>1</v>
      </c>
      <c r="J19" s="10">
        <v>0</v>
      </c>
      <c r="K19" s="10">
        <v>0</v>
      </c>
      <c r="L19" s="10">
        <v>0</v>
      </c>
      <c r="M19" s="10">
        <v>0</v>
      </c>
      <c r="N19" s="10">
        <v>1</v>
      </c>
      <c r="O19" s="10">
        <v>1</v>
      </c>
      <c r="P19" s="10">
        <v>3</v>
      </c>
      <c r="Q19" s="10">
        <v>0</v>
      </c>
      <c r="R19" s="10">
        <v>5</v>
      </c>
      <c r="S19" s="10">
        <v>0</v>
      </c>
      <c r="T19" s="10">
        <v>0</v>
      </c>
      <c r="U19" s="10">
        <v>2</v>
      </c>
      <c r="V19" s="10">
        <v>1</v>
      </c>
      <c r="W19" s="10">
        <v>3</v>
      </c>
      <c r="X19" s="10">
        <v>1</v>
      </c>
      <c r="Y19" s="10">
        <v>0</v>
      </c>
      <c r="Z19" s="10">
        <v>0</v>
      </c>
      <c r="AA19" s="10">
        <v>1</v>
      </c>
      <c r="AB19" s="10">
        <v>0</v>
      </c>
      <c r="AC19" s="10">
        <v>2</v>
      </c>
      <c r="AD19" s="10">
        <v>0</v>
      </c>
      <c r="AE19" s="10">
        <v>0</v>
      </c>
      <c r="AF19" s="10">
        <v>2</v>
      </c>
      <c r="AG19" s="10">
        <v>0</v>
      </c>
      <c r="AH19" s="10">
        <v>0</v>
      </c>
      <c r="AI19" s="10">
        <v>0</v>
      </c>
      <c r="AJ19" s="10">
        <v>0</v>
      </c>
      <c r="AK19" s="10">
        <v>3</v>
      </c>
      <c r="AL19" s="10">
        <v>3</v>
      </c>
      <c r="AM19" s="12">
        <v>0</v>
      </c>
      <c r="AN19" s="12">
        <v>0</v>
      </c>
      <c r="AO19" s="12">
        <v>0</v>
      </c>
      <c r="AP19" s="12">
        <v>1</v>
      </c>
      <c r="AQ19" s="12">
        <v>2</v>
      </c>
      <c r="AR19" s="12">
        <v>0</v>
      </c>
      <c r="AS19" s="12">
        <v>0</v>
      </c>
      <c r="AT19" s="12">
        <v>1</v>
      </c>
      <c r="AU19" s="12">
        <v>0</v>
      </c>
      <c r="AV19" s="12">
        <v>0</v>
      </c>
      <c r="AW19" s="10">
        <f t="shared" si="0"/>
        <v>33</v>
      </c>
      <c r="AX19" s="10">
        <f t="shared" si="1"/>
        <v>23</v>
      </c>
      <c r="AY19" s="10">
        <f t="shared" si="2"/>
        <v>8</v>
      </c>
      <c r="AZ19" s="10">
        <f t="shared" si="3"/>
        <v>4</v>
      </c>
      <c r="BA19" s="10">
        <f t="shared" si="4"/>
        <v>4</v>
      </c>
      <c r="BB19" s="10">
        <f t="shared" si="5"/>
        <v>1</v>
      </c>
    </row>
    <row r="20" spans="1:55" s="10" customFormat="1" x14ac:dyDescent="0.25">
      <c r="A20" s="11">
        <v>6</v>
      </c>
      <c r="B20" s="9">
        <v>39</v>
      </c>
      <c r="C20" s="1" t="s">
        <v>46</v>
      </c>
      <c r="D20" s="1" t="s">
        <v>47</v>
      </c>
      <c r="E20" s="1" t="s">
        <v>21</v>
      </c>
      <c r="F20" s="1" t="s">
        <v>35</v>
      </c>
      <c r="G20" s="1" t="s">
        <v>48</v>
      </c>
      <c r="H20" s="1"/>
      <c r="I20" s="10">
        <v>2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2">
        <v>0</v>
      </c>
      <c r="P20" s="12">
        <v>2</v>
      </c>
      <c r="Q20" s="12">
        <v>0</v>
      </c>
      <c r="R20" s="12">
        <v>2</v>
      </c>
      <c r="S20" s="12">
        <v>0</v>
      </c>
      <c r="T20" s="12">
        <v>0</v>
      </c>
      <c r="U20" s="12">
        <v>0</v>
      </c>
      <c r="V20" s="12">
        <v>2</v>
      </c>
      <c r="W20" s="12">
        <v>3</v>
      </c>
      <c r="X20" s="12">
        <v>1</v>
      </c>
      <c r="Y20" s="12">
        <v>3</v>
      </c>
      <c r="Z20" s="12">
        <v>0</v>
      </c>
      <c r="AA20" s="12">
        <v>1</v>
      </c>
      <c r="AB20" s="12">
        <v>3</v>
      </c>
      <c r="AC20" s="12">
        <v>2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2</v>
      </c>
      <c r="AM20" s="12">
        <v>0</v>
      </c>
      <c r="AN20" s="12">
        <v>0</v>
      </c>
      <c r="AO20" s="12">
        <v>0</v>
      </c>
      <c r="AP20" s="12">
        <v>2</v>
      </c>
      <c r="AQ20" s="12">
        <v>3</v>
      </c>
      <c r="AR20" s="12">
        <v>2</v>
      </c>
      <c r="AS20" s="12">
        <v>2</v>
      </c>
      <c r="AT20" s="12">
        <v>1</v>
      </c>
      <c r="AU20" s="12">
        <v>1</v>
      </c>
      <c r="AV20" s="12">
        <v>0</v>
      </c>
      <c r="AW20" s="10">
        <f t="shared" si="0"/>
        <v>34</v>
      </c>
      <c r="AX20" s="10">
        <f t="shared" si="1"/>
        <v>23</v>
      </c>
      <c r="AY20" s="10">
        <f t="shared" si="2"/>
        <v>4</v>
      </c>
      <c r="AZ20" s="10">
        <f t="shared" si="3"/>
        <v>9</v>
      </c>
      <c r="BA20" s="10">
        <f t="shared" si="4"/>
        <v>4</v>
      </c>
      <c r="BB20" s="10">
        <f t="shared" si="5"/>
        <v>0</v>
      </c>
    </row>
    <row r="21" spans="1:55" s="10" customFormat="1" x14ac:dyDescent="0.25">
      <c r="A21" s="11">
        <v>7</v>
      </c>
      <c r="B21" s="9">
        <v>48</v>
      </c>
      <c r="C21" s="1" t="s">
        <v>49</v>
      </c>
      <c r="D21" s="1" t="s">
        <v>50</v>
      </c>
      <c r="E21" s="1" t="s">
        <v>21</v>
      </c>
      <c r="F21" s="1" t="s">
        <v>35</v>
      </c>
      <c r="G21" s="1" t="s">
        <v>51</v>
      </c>
      <c r="H21" s="1"/>
      <c r="I21" s="10">
        <v>3</v>
      </c>
      <c r="J21" s="10">
        <v>0</v>
      </c>
      <c r="K21" s="10">
        <v>0</v>
      </c>
      <c r="L21" s="10">
        <v>0</v>
      </c>
      <c r="M21" s="10">
        <v>2</v>
      </c>
      <c r="N21" s="10">
        <v>0</v>
      </c>
      <c r="O21" s="12">
        <v>0</v>
      </c>
      <c r="P21" s="12">
        <v>1</v>
      </c>
      <c r="Q21" s="12">
        <v>3</v>
      </c>
      <c r="R21" s="12">
        <v>3</v>
      </c>
      <c r="S21" s="12">
        <v>1</v>
      </c>
      <c r="T21" s="12">
        <v>0</v>
      </c>
      <c r="U21" s="12">
        <v>1</v>
      </c>
      <c r="V21" s="12">
        <v>3</v>
      </c>
      <c r="W21" s="12">
        <v>3</v>
      </c>
      <c r="X21" s="12">
        <v>0</v>
      </c>
      <c r="Y21" s="12">
        <v>5</v>
      </c>
      <c r="Z21" s="12">
        <v>1</v>
      </c>
      <c r="AA21" s="12">
        <v>0</v>
      </c>
      <c r="AB21" s="12">
        <v>0</v>
      </c>
      <c r="AC21" s="12">
        <v>3</v>
      </c>
      <c r="AD21" s="12">
        <v>0</v>
      </c>
      <c r="AE21" s="12">
        <v>0</v>
      </c>
      <c r="AF21" s="12">
        <v>5</v>
      </c>
      <c r="AG21" s="12">
        <v>0</v>
      </c>
      <c r="AH21" s="12">
        <v>0</v>
      </c>
      <c r="AI21" s="12">
        <v>0</v>
      </c>
      <c r="AJ21" s="12">
        <v>3</v>
      </c>
      <c r="AK21" s="12">
        <v>1</v>
      </c>
      <c r="AL21" s="12">
        <v>2</v>
      </c>
      <c r="AM21" s="12">
        <v>1</v>
      </c>
      <c r="AN21" s="12">
        <v>0</v>
      </c>
      <c r="AO21" s="12">
        <v>1</v>
      </c>
      <c r="AP21" s="12">
        <v>3</v>
      </c>
      <c r="AQ21" s="12">
        <v>0</v>
      </c>
      <c r="AR21" s="12">
        <v>2</v>
      </c>
      <c r="AS21" s="12">
        <v>0</v>
      </c>
      <c r="AT21" s="12">
        <v>1</v>
      </c>
      <c r="AU21" s="12">
        <v>1</v>
      </c>
      <c r="AV21" s="12">
        <v>1</v>
      </c>
      <c r="AW21" s="10">
        <v>50</v>
      </c>
      <c r="AX21" s="10">
        <f t="shared" si="1"/>
        <v>17</v>
      </c>
      <c r="AY21" s="10">
        <f t="shared" si="2"/>
        <v>10</v>
      </c>
      <c r="AZ21" s="10">
        <f t="shared" si="3"/>
        <v>3</v>
      </c>
      <c r="BA21" s="10">
        <f t="shared" si="4"/>
        <v>8</v>
      </c>
      <c r="BB21" s="10">
        <f t="shared" si="5"/>
        <v>2</v>
      </c>
      <c r="BC21" s="10" t="s">
        <v>4</v>
      </c>
    </row>
    <row r="22" spans="1:55" s="10" customFormat="1" x14ac:dyDescent="0.25">
      <c r="A22" s="11"/>
      <c r="B22" s="9"/>
      <c r="C22" s="1"/>
      <c r="D22" s="1"/>
      <c r="E22" s="1"/>
      <c r="F22" s="1"/>
      <c r="G22" s="1"/>
      <c r="H22" s="1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</row>
    <row r="23" spans="1:55" s="10" customFormat="1" x14ac:dyDescent="0.25">
      <c r="A23" s="11"/>
      <c r="B23" s="9">
        <v>9</v>
      </c>
      <c r="C23" s="1" t="s">
        <v>26</v>
      </c>
      <c r="D23" s="1" t="s">
        <v>52</v>
      </c>
      <c r="E23" s="1" t="s">
        <v>21</v>
      </c>
      <c r="F23" s="1" t="s">
        <v>35</v>
      </c>
      <c r="G23" s="1" t="s">
        <v>36</v>
      </c>
      <c r="H23" s="1"/>
      <c r="I23" s="10">
        <v>0</v>
      </c>
      <c r="J23" s="10">
        <v>0</v>
      </c>
      <c r="K23" s="10">
        <v>0</v>
      </c>
      <c r="L23" s="10">
        <v>0</v>
      </c>
      <c r="M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1</v>
      </c>
      <c r="U23" s="10">
        <v>0</v>
      </c>
      <c r="V23" s="10" t="s">
        <v>4</v>
      </c>
      <c r="AW23" s="10">
        <f>SUM(I23:AV23)</f>
        <v>1</v>
      </c>
      <c r="AX23" s="10">
        <f>COUNTIF(I23:AV23,0)</f>
        <v>10</v>
      </c>
      <c r="AY23" s="10">
        <f>COUNTIF(I23:AV23,1)</f>
        <v>1</v>
      </c>
      <c r="AZ23" s="10">
        <f>COUNTIF(I23:AV23,2)</f>
        <v>0</v>
      </c>
      <c r="BA23" s="10">
        <f>COUNTIF(I23:AV23,3)</f>
        <v>0</v>
      </c>
      <c r="BB23" s="10">
        <f>COUNTIF(I23:AV23,5)</f>
        <v>0</v>
      </c>
    </row>
    <row r="24" spans="1:55" s="10" customFormat="1" x14ac:dyDescent="0.25">
      <c r="A24" s="11"/>
      <c r="B24" s="9"/>
      <c r="C24" s="1"/>
      <c r="D24" s="1"/>
      <c r="E24" s="1"/>
      <c r="F24" s="1"/>
      <c r="G24" s="1"/>
      <c r="H24" s="1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</row>
    <row r="25" spans="1:55" s="10" customFormat="1" x14ac:dyDescent="0.25">
      <c r="A25" s="11"/>
      <c r="B25" s="9" t="s">
        <v>8</v>
      </c>
      <c r="C25" s="9" t="s">
        <v>9</v>
      </c>
      <c r="D25" s="9"/>
      <c r="E25" s="9" t="s">
        <v>10</v>
      </c>
      <c r="F25" s="9" t="s">
        <v>11</v>
      </c>
      <c r="G25" s="9" t="s">
        <v>12</v>
      </c>
      <c r="H25" s="1"/>
      <c r="I25" s="8">
        <v>1</v>
      </c>
      <c r="J25" s="8">
        <v>2</v>
      </c>
      <c r="K25" s="8">
        <v>3</v>
      </c>
      <c r="L25" s="8">
        <v>4</v>
      </c>
      <c r="M25" s="8">
        <v>5</v>
      </c>
      <c r="N25" s="8">
        <v>6</v>
      </c>
      <c r="O25" s="8">
        <v>7</v>
      </c>
      <c r="P25" s="8">
        <v>8</v>
      </c>
      <c r="Q25" s="8">
        <v>9</v>
      </c>
      <c r="R25" s="8">
        <v>10</v>
      </c>
      <c r="S25" s="8">
        <v>11</v>
      </c>
      <c r="T25" s="8">
        <v>12</v>
      </c>
      <c r="U25" s="8">
        <v>13</v>
      </c>
      <c r="V25" s="8">
        <v>14</v>
      </c>
      <c r="W25" s="8">
        <v>15</v>
      </c>
      <c r="X25" s="8">
        <v>16</v>
      </c>
      <c r="Y25" s="8">
        <v>17</v>
      </c>
      <c r="Z25" s="8">
        <v>18</v>
      </c>
      <c r="AA25" s="8">
        <v>19</v>
      </c>
      <c r="AB25" s="8">
        <v>20</v>
      </c>
      <c r="AC25" s="8">
        <v>1</v>
      </c>
      <c r="AD25" s="8">
        <v>2</v>
      </c>
      <c r="AE25" s="8">
        <v>3</v>
      </c>
      <c r="AF25" s="8">
        <v>4</v>
      </c>
      <c r="AG25" s="8">
        <v>5</v>
      </c>
      <c r="AH25" s="8">
        <v>6</v>
      </c>
      <c r="AI25" s="8">
        <v>7</v>
      </c>
      <c r="AJ25" s="8">
        <v>8</v>
      </c>
      <c r="AK25" s="8">
        <v>9</v>
      </c>
      <c r="AL25" s="8">
        <v>10</v>
      </c>
      <c r="AM25" s="8">
        <v>11</v>
      </c>
      <c r="AN25" s="8">
        <v>12</v>
      </c>
      <c r="AO25" s="8">
        <v>13</v>
      </c>
      <c r="AP25" s="8">
        <v>14</v>
      </c>
      <c r="AQ25" s="8">
        <v>15</v>
      </c>
      <c r="AR25" s="8">
        <v>16</v>
      </c>
      <c r="AS25" s="8">
        <v>17</v>
      </c>
      <c r="AT25" s="8">
        <v>18</v>
      </c>
      <c r="AU25" s="8">
        <v>19</v>
      </c>
      <c r="AV25" s="8">
        <v>20</v>
      </c>
      <c r="AW25" s="8" t="s">
        <v>13</v>
      </c>
      <c r="AX25" s="8" t="s">
        <v>14</v>
      </c>
      <c r="AY25" s="8" t="s">
        <v>15</v>
      </c>
      <c r="AZ25" s="8" t="s">
        <v>16</v>
      </c>
      <c r="BA25" s="8" t="s">
        <v>17</v>
      </c>
      <c r="BB25" s="8" t="s">
        <v>18</v>
      </c>
      <c r="BC25" s="8"/>
    </row>
    <row r="26" spans="1:55" s="10" customFormat="1" x14ac:dyDescent="0.25">
      <c r="A26" s="11">
        <v>1</v>
      </c>
      <c r="B26" s="9">
        <v>94</v>
      </c>
      <c r="C26" s="1" t="s">
        <v>53</v>
      </c>
      <c r="D26" s="1" t="s">
        <v>54</v>
      </c>
      <c r="E26" s="1" t="s">
        <v>21</v>
      </c>
      <c r="F26" s="1" t="s">
        <v>55</v>
      </c>
      <c r="G26" s="1" t="s">
        <v>56</v>
      </c>
      <c r="H26" s="1"/>
      <c r="I26" s="10">
        <v>0</v>
      </c>
      <c r="J26" s="10">
        <v>0</v>
      </c>
      <c r="K26" s="10">
        <v>1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1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1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1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0">
        <f t="shared" ref="AW26:AW36" si="6">SUM(I26:AV26)</f>
        <v>4</v>
      </c>
      <c r="AX26" s="10">
        <f t="shared" ref="AX26:AX36" si="7">COUNTIF(I26:AV26,0)</f>
        <v>36</v>
      </c>
      <c r="AY26" s="10">
        <f t="shared" ref="AY26:AY36" si="8">COUNTIF(I26:AV26,1)</f>
        <v>4</v>
      </c>
      <c r="AZ26" s="10">
        <f t="shared" ref="AZ26:AZ36" si="9">COUNTIF(I26:AV26,2)</f>
        <v>0</v>
      </c>
      <c r="BA26" s="10">
        <f t="shared" ref="BA26:BA36" si="10">COUNTIF(I26:AV26,3)</f>
        <v>0</v>
      </c>
      <c r="BB26" s="10">
        <f t="shared" ref="BB26:BB36" si="11">COUNTIF(I26:AV26,5)</f>
        <v>0</v>
      </c>
    </row>
    <row r="27" spans="1:55" s="10" customFormat="1" x14ac:dyDescent="0.25">
      <c r="A27" s="11">
        <v>3</v>
      </c>
      <c r="B27" s="9">
        <v>91</v>
      </c>
      <c r="C27" s="1" t="s">
        <v>58</v>
      </c>
      <c r="D27" s="1" t="s">
        <v>59</v>
      </c>
      <c r="E27" s="1" t="s">
        <v>21</v>
      </c>
      <c r="F27" s="1" t="s">
        <v>55</v>
      </c>
      <c r="G27" s="1" t="s">
        <v>60</v>
      </c>
      <c r="H27" s="1"/>
      <c r="I27" s="10">
        <v>2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3</v>
      </c>
      <c r="Y27" s="10">
        <v>3</v>
      </c>
      <c r="Z27" s="10">
        <v>0</v>
      </c>
      <c r="AA27" s="10">
        <v>0</v>
      </c>
      <c r="AB27" s="10">
        <v>0</v>
      </c>
      <c r="AC27" s="10">
        <v>1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2">
        <v>0</v>
      </c>
      <c r="AN27" s="12">
        <v>0</v>
      </c>
      <c r="AO27" s="12">
        <v>0</v>
      </c>
      <c r="AP27" s="12">
        <v>1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0">
        <f t="shared" si="6"/>
        <v>10</v>
      </c>
      <c r="AX27" s="10">
        <f t="shared" si="7"/>
        <v>35</v>
      </c>
      <c r="AY27" s="10">
        <f t="shared" si="8"/>
        <v>2</v>
      </c>
      <c r="AZ27" s="10">
        <f t="shared" si="9"/>
        <v>1</v>
      </c>
      <c r="BA27" s="10">
        <f t="shared" si="10"/>
        <v>2</v>
      </c>
      <c r="BB27" s="10">
        <f t="shared" si="11"/>
        <v>0</v>
      </c>
    </row>
    <row r="28" spans="1:55" s="10" customFormat="1" x14ac:dyDescent="0.25">
      <c r="A28" s="11">
        <v>4</v>
      </c>
      <c r="B28" s="9">
        <v>83</v>
      </c>
      <c r="C28" s="1" t="s">
        <v>61</v>
      </c>
      <c r="D28" s="1" t="s">
        <v>62</v>
      </c>
      <c r="E28" s="1" t="s">
        <v>21</v>
      </c>
      <c r="F28" s="1" t="s">
        <v>55</v>
      </c>
      <c r="G28" s="1" t="s">
        <v>63</v>
      </c>
      <c r="H28" s="1"/>
      <c r="I28" s="10">
        <v>1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1</v>
      </c>
      <c r="Q28" s="10">
        <v>0</v>
      </c>
      <c r="R28" s="10">
        <v>1</v>
      </c>
      <c r="S28" s="10">
        <v>0</v>
      </c>
      <c r="T28" s="12">
        <v>0</v>
      </c>
      <c r="U28" s="10">
        <v>1</v>
      </c>
      <c r="V28" s="10">
        <v>0</v>
      </c>
      <c r="W28" s="10">
        <v>1</v>
      </c>
      <c r="X28" s="10">
        <v>0</v>
      </c>
      <c r="Y28" s="10">
        <v>1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3</v>
      </c>
      <c r="AK28" s="10">
        <v>0</v>
      </c>
      <c r="AL28" s="10">
        <v>1</v>
      </c>
      <c r="AM28" s="12">
        <v>0</v>
      </c>
      <c r="AN28" s="12">
        <v>0</v>
      </c>
      <c r="AO28" s="12">
        <v>1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0">
        <f t="shared" si="6"/>
        <v>11</v>
      </c>
      <c r="AX28" s="10">
        <f t="shared" si="7"/>
        <v>31</v>
      </c>
      <c r="AY28" s="10">
        <f t="shared" si="8"/>
        <v>8</v>
      </c>
      <c r="AZ28" s="10">
        <f t="shared" si="9"/>
        <v>0</v>
      </c>
      <c r="BA28" s="10">
        <f t="shared" si="10"/>
        <v>1</v>
      </c>
      <c r="BB28" s="10">
        <f t="shared" si="11"/>
        <v>0</v>
      </c>
    </row>
    <row r="29" spans="1:55" s="10" customFormat="1" x14ac:dyDescent="0.25">
      <c r="A29" s="11">
        <v>5</v>
      </c>
      <c r="B29" s="9">
        <v>54</v>
      </c>
      <c r="C29" s="1" t="s">
        <v>64</v>
      </c>
      <c r="D29" s="1" t="s">
        <v>65</v>
      </c>
      <c r="E29" s="1" t="s">
        <v>21</v>
      </c>
      <c r="F29" s="1" t="s">
        <v>55</v>
      </c>
      <c r="G29" s="1" t="s">
        <v>63</v>
      </c>
      <c r="H29" s="1"/>
      <c r="I29" s="10">
        <v>1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2">
        <v>0</v>
      </c>
      <c r="P29" s="12">
        <v>3</v>
      </c>
      <c r="Q29" s="12">
        <v>0</v>
      </c>
      <c r="R29" s="12">
        <v>0</v>
      </c>
      <c r="S29" s="12">
        <v>0</v>
      </c>
      <c r="T29" s="12">
        <v>0</v>
      </c>
      <c r="U29" s="12">
        <v>1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2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3</v>
      </c>
      <c r="AK29" s="12">
        <v>0</v>
      </c>
      <c r="AL29" s="12">
        <v>5</v>
      </c>
      <c r="AM29" s="12">
        <v>0</v>
      </c>
      <c r="AN29" s="12">
        <v>0</v>
      </c>
      <c r="AO29" s="12">
        <v>1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0">
        <f t="shared" si="6"/>
        <v>16</v>
      </c>
      <c r="AX29" s="10">
        <f t="shared" si="7"/>
        <v>33</v>
      </c>
      <c r="AY29" s="10">
        <f t="shared" si="8"/>
        <v>3</v>
      </c>
      <c r="AZ29" s="10">
        <f t="shared" si="9"/>
        <v>1</v>
      </c>
      <c r="BA29" s="10">
        <f t="shared" si="10"/>
        <v>2</v>
      </c>
      <c r="BB29" s="10">
        <f t="shared" si="11"/>
        <v>1</v>
      </c>
    </row>
    <row r="30" spans="1:55" s="10" customFormat="1" x14ac:dyDescent="0.25">
      <c r="A30" s="11">
        <v>6</v>
      </c>
      <c r="B30" s="9">
        <v>34</v>
      </c>
      <c r="C30" s="1" t="s">
        <v>66</v>
      </c>
      <c r="D30" s="1" t="s">
        <v>67</v>
      </c>
      <c r="E30" s="1" t="s">
        <v>21</v>
      </c>
      <c r="F30" s="1" t="s">
        <v>55</v>
      </c>
      <c r="G30" s="1" t="s">
        <v>68</v>
      </c>
      <c r="H30" s="1"/>
      <c r="I30" s="10">
        <v>1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2">
        <v>0</v>
      </c>
      <c r="P30" s="12">
        <v>3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2</v>
      </c>
      <c r="X30" s="12">
        <v>0</v>
      </c>
      <c r="Y30" s="12">
        <v>0</v>
      </c>
      <c r="Z30" s="12">
        <v>0</v>
      </c>
      <c r="AA30" s="12">
        <v>0</v>
      </c>
      <c r="AB30" s="12">
        <v>1</v>
      </c>
      <c r="AC30" s="12">
        <v>1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3</v>
      </c>
      <c r="AK30" s="12">
        <v>2</v>
      </c>
      <c r="AL30" s="12">
        <v>1</v>
      </c>
      <c r="AM30" s="12">
        <v>0</v>
      </c>
      <c r="AN30" s="12">
        <v>0</v>
      </c>
      <c r="AO30" s="12">
        <v>0</v>
      </c>
      <c r="AP30" s="12">
        <v>0</v>
      </c>
      <c r="AQ30" s="12">
        <v>3</v>
      </c>
      <c r="AR30" s="12">
        <v>0</v>
      </c>
      <c r="AS30" s="12">
        <v>1</v>
      </c>
      <c r="AT30" s="12">
        <v>0</v>
      </c>
      <c r="AU30" s="12">
        <v>0</v>
      </c>
      <c r="AV30" s="12">
        <v>0</v>
      </c>
      <c r="AW30" s="10">
        <f t="shared" si="6"/>
        <v>18</v>
      </c>
      <c r="AX30" s="10">
        <f t="shared" si="7"/>
        <v>30</v>
      </c>
      <c r="AY30" s="10">
        <f t="shared" si="8"/>
        <v>5</v>
      </c>
      <c r="AZ30" s="10">
        <f t="shared" si="9"/>
        <v>2</v>
      </c>
      <c r="BA30" s="10">
        <f t="shared" si="10"/>
        <v>3</v>
      </c>
      <c r="BB30" s="10">
        <f t="shared" si="11"/>
        <v>0</v>
      </c>
    </row>
    <row r="31" spans="1:55" s="10" customFormat="1" x14ac:dyDescent="0.25">
      <c r="A31" s="11">
        <v>7</v>
      </c>
      <c r="B31" s="9">
        <v>59</v>
      </c>
      <c r="C31" s="1" t="s">
        <v>69</v>
      </c>
      <c r="D31" s="1" t="s">
        <v>70</v>
      </c>
      <c r="E31" s="1" t="s">
        <v>21</v>
      </c>
      <c r="F31" s="1" t="s">
        <v>55</v>
      </c>
      <c r="G31" s="1" t="s">
        <v>56</v>
      </c>
      <c r="H31" s="1"/>
      <c r="I31" s="10">
        <v>3</v>
      </c>
      <c r="J31" s="10">
        <v>0</v>
      </c>
      <c r="K31" s="10">
        <v>0</v>
      </c>
      <c r="L31" s="10">
        <v>0</v>
      </c>
      <c r="M31" s="10">
        <v>1</v>
      </c>
      <c r="N31" s="10">
        <v>0</v>
      </c>
      <c r="O31" s="12">
        <v>0</v>
      </c>
      <c r="P31" s="12">
        <v>5</v>
      </c>
      <c r="Q31" s="12">
        <v>1</v>
      </c>
      <c r="R31" s="12">
        <v>3</v>
      </c>
      <c r="S31" s="12">
        <v>0</v>
      </c>
      <c r="T31" s="12">
        <v>0</v>
      </c>
      <c r="U31" s="12">
        <v>0</v>
      </c>
      <c r="V31" s="12">
        <v>1</v>
      </c>
      <c r="W31" s="12">
        <v>2</v>
      </c>
      <c r="X31" s="12">
        <v>3</v>
      </c>
      <c r="Y31" s="12">
        <v>0</v>
      </c>
      <c r="Z31" s="12">
        <v>3</v>
      </c>
      <c r="AA31" s="12">
        <v>0</v>
      </c>
      <c r="AB31" s="12">
        <v>1</v>
      </c>
      <c r="AC31" s="12">
        <v>0</v>
      </c>
      <c r="AD31" s="12">
        <v>0</v>
      </c>
      <c r="AE31" s="12">
        <v>1</v>
      </c>
      <c r="AF31" s="12">
        <v>0</v>
      </c>
      <c r="AG31" s="12">
        <v>1</v>
      </c>
      <c r="AH31" s="12">
        <v>0</v>
      </c>
      <c r="AI31" s="12">
        <v>0</v>
      </c>
      <c r="AJ31" s="12">
        <v>1</v>
      </c>
      <c r="AK31" s="12">
        <v>1</v>
      </c>
      <c r="AL31" s="12">
        <v>1</v>
      </c>
      <c r="AM31" s="12">
        <v>0</v>
      </c>
      <c r="AN31" s="12">
        <v>0</v>
      </c>
      <c r="AO31" s="12">
        <v>0</v>
      </c>
      <c r="AP31" s="12">
        <v>0</v>
      </c>
      <c r="AQ31" s="12">
        <v>2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0">
        <f t="shared" si="6"/>
        <v>30</v>
      </c>
      <c r="AX31" s="10">
        <f t="shared" si="7"/>
        <v>24</v>
      </c>
      <c r="AY31" s="10">
        <f t="shared" si="8"/>
        <v>9</v>
      </c>
      <c r="AZ31" s="10">
        <f t="shared" si="9"/>
        <v>2</v>
      </c>
      <c r="BA31" s="10">
        <f t="shared" si="10"/>
        <v>4</v>
      </c>
      <c r="BB31" s="10">
        <f t="shared" si="11"/>
        <v>1</v>
      </c>
    </row>
    <row r="32" spans="1:55" s="10" customFormat="1" x14ac:dyDescent="0.25">
      <c r="A32" s="11">
        <v>8</v>
      </c>
      <c r="B32" s="9">
        <v>56</v>
      </c>
      <c r="C32" s="1" t="s">
        <v>71</v>
      </c>
      <c r="D32" s="1" t="s">
        <v>44</v>
      </c>
      <c r="E32" s="1" t="s">
        <v>21</v>
      </c>
      <c r="F32" s="1" t="s">
        <v>55</v>
      </c>
      <c r="G32" s="1" t="s">
        <v>63</v>
      </c>
      <c r="H32" s="1"/>
      <c r="I32" s="10">
        <v>3</v>
      </c>
      <c r="J32" s="10">
        <v>1</v>
      </c>
      <c r="K32" s="10">
        <v>1</v>
      </c>
      <c r="L32" s="10">
        <v>3</v>
      </c>
      <c r="M32" s="10">
        <v>0</v>
      </c>
      <c r="N32" s="10">
        <v>0</v>
      </c>
      <c r="O32" s="12">
        <v>1</v>
      </c>
      <c r="P32" s="12">
        <v>3</v>
      </c>
      <c r="Q32" s="12">
        <v>3</v>
      </c>
      <c r="R32" s="12">
        <v>2</v>
      </c>
      <c r="S32" s="12">
        <v>0</v>
      </c>
      <c r="T32" s="12">
        <v>1</v>
      </c>
      <c r="U32" s="12">
        <v>1</v>
      </c>
      <c r="V32" s="12">
        <v>0</v>
      </c>
      <c r="W32" s="12">
        <v>2</v>
      </c>
      <c r="X32" s="12">
        <v>0</v>
      </c>
      <c r="Y32" s="12">
        <v>1</v>
      </c>
      <c r="Z32" s="12">
        <v>3</v>
      </c>
      <c r="AA32" s="12">
        <v>0</v>
      </c>
      <c r="AB32" s="12">
        <v>0</v>
      </c>
      <c r="AC32" s="12">
        <v>2</v>
      </c>
      <c r="AD32" s="12">
        <v>0</v>
      </c>
      <c r="AE32" s="12">
        <v>0</v>
      </c>
      <c r="AF32" s="12">
        <v>0</v>
      </c>
      <c r="AG32" s="12">
        <v>0</v>
      </c>
      <c r="AH32" s="12">
        <v>3</v>
      </c>
      <c r="AI32" s="12">
        <v>2</v>
      </c>
      <c r="AJ32" s="12">
        <v>3</v>
      </c>
      <c r="AK32" s="12">
        <v>1</v>
      </c>
      <c r="AL32" s="12">
        <v>3</v>
      </c>
      <c r="AM32" s="12">
        <v>0</v>
      </c>
      <c r="AN32" s="12">
        <v>0</v>
      </c>
      <c r="AO32" s="12">
        <v>2</v>
      </c>
      <c r="AP32" s="12">
        <v>0</v>
      </c>
      <c r="AQ32" s="12">
        <v>0</v>
      </c>
      <c r="AR32" s="12">
        <v>0</v>
      </c>
      <c r="AS32" s="12">
        <v>1</v>
      </c>
      <c r="AT32" s="12">
        <v>0</v>
      </c>
      <c r="AU32" s="12">
        <v>1</v>
      </c>
      <c r="AV32" s="12">
        <v>0</v>
      </c>
      <c r="AW32" s="10">
        <f t="shared" si="6"/>
        <v>43</v>
      </c>
      <c r="AX32" s="10">
        <f t="shared" si="7"/>
        <v>18</v>
      </c>
      <c r="AY32" s="10">
        <f t="shared" si="8"/>
        <v>9</v>
      </c>
      <c r="AZ32" s="10">
        <f t="shared" si="9"/>
        <v>5</v>
      </c>
      <c r="BA32" s="10">
        <f t="shared" si="10"/>
        <v>8</v>
      </c>
      <c r="BB32" s="10">
        <f t="shared" si="11"/>
        <v>0</v>
      </c>
    </row>
    <row r="33" spans="1:55" s="10" customFormat="1" x14ac:dyDescent="0.25">
      <c r="A33" s="11">
        <v>9</v>
      </c>
      <c r="B33" s="9">
        <v>22</v>
      </c>
      <c r="C33" s="1" t="s">
        <v>66</v>
      </c>
      <c r="D33" s="1" t="s">
        <v>72</v>
      </c>
      <c r="E33" s="1" t="s">
        <v>21</v>
      </c>
      <c r="F33" s="1" t="s">
        <v>55</v>
      </c>
      <c r="G33" s="1" t="s">
        <v>63</v>
      </c>
      <c r="H33" s="1"/>
      <c r="I33" s="10">
        <v>3</v>
      </c>
      <c r="J33" s="10">
        <v>0</v>
      </c>
      <c r="K33" s="10">
        <v>0</v>
      </c>
      <c r="L33" s="10">
        <v>2</v>
      </c>
      <c r="M33" s="10">
        <v>2</v>
      </c>
      <c r="N33" s="10">
        <v>0</v>
      </c>
      <c r="O33" s="12">
        <v>0</v>
      </c>
      <c r="P33" s="12">
        <v>0</v>
      </c>
      <c r="Q33" s="12">
        <v>5</v>
      </c>
      <c r="R33" s="12">
        <v>3</v>
      </c>
      <c r="S33" s="12">
        <v>0</v>
      </c>
      <c r="T33" s="12">
        <v>0</v>
      </c>
      <c r="U33" s="12">
        <v>0</v>
      </c>
      <c r="V33" s="12">
        <v>5</v>
      </c>
      <c r="W33" s="12">
        <v>2</v>
      </c>
      <c r="X33" s="12">
        <v>1</v>
      </c>
      <c r="Y33" s="12">
        <v>5</v>
      </c>
      <c r="Z33" s="12">
        <v>2</v>
      </c>
      <c r="AA33" s="12">
        <v>1</v>
      </c>
      <c r="AB33" s="12">
        <v>0</v>
      </c>
      <c r="AC33" s="12">
        <v>2</v>
      </c>
      <c r="AD33" s="12">
        <v>1</v>
      </c>
      <c r="AE33" s="12">
        <v>1</v>
      </c>
      <c r="AF33" s="12">
        <v>1</v>
      </c>
      <c r="AG33" s="12">
        <v>0</v>
      </c>
      <c r="AH33" s="12">
        <v>0</v>
      </c>
      <c r="AI33" s="12">
        <v>1</v>
      </c>
      <c r="AJ33" s="12">
        <v>0</v>
      </c>
      <c r="AK33" s="12">
        <v>1</v>
      </c>
      <c r="AL33" s="12">
        <v>1</v>
      </c>
      <c r="AM33" s="12">
        <v>0</v>
      </c>
      <c r="AN33" s="12">
        <v>0</v>
      </c>
      <c r="AO33" s="12">
        <v>0</v>
      </c>
      <c r="AP33" s="12">
        <v>1</v>
      </c>
      <c r="AQ33" s="12">
        <v>0</v>
      </c>
      <c r="AR33" s="12">
        <v>0</v>
      </c>
      <c r="AS33" s="12">
        <v>1</v>
      </c>
      <c r="AT33" s="12">
        <v>3</v>
      </c>
      <c r="AU33" s="12">
        <v>0</v>
      </c>
      <c r="AV33" s="12">
        <v>0</v>
      </c>
      <c r="AW33" s="10">
        <f t="shared" si="6"/>
        <v>44</v>
      </c>
      <c r="AX33" s="10">
        <f t="shared" si="7"/>
        <v>19</v>
      </c>
      <c r="AY33" s="10">
        <f t="shared" si="8"/>
        <v>10</v>
      </c>
      <c r="AZ33" s="10">
        <f t="shared" si="9"/>
        <v>5</v>
      </c>
      <c r="BA33" s="10">
        <f t="shared" si="10"/>
        <v>3</v>
      </c>
      <c r="BB33" s="10">
        <f t="shared" si="11"/>
        <v>3</v>
      </c>
    </row>
    <row r="34" spans="1:55" s="10" customFormat="1" x14ac:dyDescent="0.25">
      <c r="A34" s="11">
        <v>10</v>
      </c>
      <c r="B34" s="9">
        <v>41</v>
      </c>
      <c r="C34" s="1" t="s">
        <v>66</v>
      </c>
      <c r="D34" s="1" t="s">
        <v>73</v>
      </c>
      <c r="E34" s="1" t="s">
        <v>21</v>
      </c>
      <c r="F34" s="1" t="s">
        <v>55</v>
      </c>
      <c r="G34" s="1" t="s">
        <v>63</v>
      </c>
      <c r="H34" s="1"/>
      <c r="I34" s="10">
        <v>1</v>
      </c>
      <c r="J34" s="10">
        <v>1</v>
      </c>
      <c r="K34" s="10">
        <v>0</v>
      </c>
      <c r="L34" s="10">
        <v>2</v>
      </c>
      <c r="M34" s="10">
        <v>0</v>
      </c>
      <c r="N34" s="10">
        <v>0</v>
      </c>
      <c r="O34" s="12">
        <v>0</v>
      </c>
      <c r="P34" s="12">
        <v>1</v>
      </c>
      <c r="Q34" s="12">
        <v>3</v>
      </c>
      <c r="R34" s="12">
        <v>2</v>
      </c>
      <c r="S34" s="12">
        <v>0</v>
      </c>
      <c r="T34" s="12">
        <v>0</v>
      </c>
      <c r="U34" s="12">
        <v>1</v>
      </c>
      <c r="V34" s="12">
        <v>1</v>
      </c>
      <c r="W34" s="12">
        <v>3</v>
      </c>
      <c r="X34" s="12">
        <v>1</v>
      </c>
      <c r="Y34" s="12">
        <v>3</v>
      </c>
      <c r="Z34" s="12">
        <v>0</v>
      </c>
      <c r="AA34" s="12">
        <v>3</v>
      </c>
      <c r="AB34" s="12">
        <v>2</v>
      </c>
      <c r="AC34" s="12">
        <v>2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1</v>
      </c>
      <c r="AL34" s="12">
        <v>5</v>
      </c>
      <c r="AM34" s="12">
        <v>0</v>
      </c>
      <c r="AN34" s="12">
        <v>0</v>
      </c>
      <c r="AO34" s="12">
        <v>0</v>
      </c>
      <c r="AP34" s="12">
        <v>1</v>
      </c>
      <c r="AQ34" s="12">
        <v>1</v>
      </c>
      <c r="AR34" s="12">
        <v>3</v>
      </c>
      <c r="AS34" s="12">
        <v>5</v>
      </c>
      <c r="AT34" s="12">
        <v>0</v>
      </c>
      <c r="AU34" s="12">
        <v>1</v>
      </c>
      <c r="AV34" s="12">
        <v>2</v>
      </c>
      <c r="AW34" s="10">
        <f t="shared" si="6"/>
        <v>45</v>
      </c>
      <c r="AX34" s="10">
        <f t="shared" si="7"/>
        <v>18</v>
      </c>
      <c r="AY34" s="10">
        <f t="shared" si="8"/>
        <v>10</v>
      </c>
      <c r="AZ34" s="10">
        <f t="shared" si="9"/>
        <v>5</v>
      </c>
      <c r="BA34" s="10">
        <f t="shared" si="10"/>
        <v>5</v>
      </c>
      <c r="BB34" s="10">
        <f t="shared" si="11"/>
        <v>2</v>
      </c>
    </row>
    <row r="35" spans="1:55" s="10" customFormat="1" x14ac:dyDescent="0.25">
      <c r="A35" s="11">
        <v>11</v>
      </c>
      <c r="B35" s="9">
        <v>37</v>
      </c>
      <c r="C35" s="1" t="s">
        <v>30</v>
      </c>
      <c r="D35" s="1" t="s">
        <v>74</v>
      </c>
      <c r="E35" s="1" t="s">
        <v>21</v>
      </c>
      <c r="F35" s="1" t="s">
        <v>55</v>
      </c>
      <c r="G35" s="1" t="s">
        <v>63</v>
      </c>
      <c r="H35" s="1"/>
      <c r="I35" s="10">
        <v>1</v>
      </c>
      <c r="J35" s="10">
        <v>0</v>
      </c>
      <c r="K35" s="10">
        <v>1</v>
      </c>
      <c r="L35" s="10">
        <v>1</v>
      </c>
      <c r="M35" s="10">
        <v>1</v>
      </c>
      <c r="N35" s="10">
        <v>0</v>
      </c>
      <c r="O35" s="12">
        <v>0</v>
      </c>
      <c r="P35" s="12">
        <v>1</v>
      </c>
      <c r="Q35" s="12">
        <v>2</v>
      </c>
      <c r="R35" s="12">
        <v>5</v>
      </c>
      <c r="S35" s="12">
        <v>0</v>
      </c>
      <c r="T35" s="12">
        <v>1</v>
      </c>
      <c r="U35" s="12">
        <v>0</v>
      </c>
      <c r="V35" s="12">
        <v>2</v>
      </c>
      <c r="W35" s="12">
        <v>3</v>
      </c>
      <c r="X35" s="12">
        <v>1</v>
      </c>
      <c r="Y35" s="12">
        <v>3</v>
      </c>
      <c r="Z35" s="12">
        <v>2</v>
      </c>
      <c r="AA35" s="12">
        <v>3</v>
      </c>
      <c r="AB35" s="12">
        <v>1</v>
      </c>
      <c r="AC35" s="12">
        <v>0</v>
      </c>
      <c r="AD35" s="12">
        <v>0</v>
      </c>
      <c r="AE35" s="12">
        <v>3</v>
      </c>
      <c r="AF35" s="12">
        <v>0</v>
      </c>
      <c r="AG35" s="12">
        <v>0</v>
      </c>
      <c r="AH35" s="12">
        <v>0</v>
      </c>
      <c r="AI35" s="12">
        <v>0</v>
      </c>
      <c r="AJ35" s="12">
        <v>3</v>
      </c>
      <c r="AK35" s="12">
        <v>3</v>
      </c>
      <c r="AL35" s="12">
        <v>3</v>
      </c>
      <c r="AM35" s="12">
        <v>0</v>
      </c>
      <c r="AN35" s="12">
        <v>0</v>
      </c>
      <c r="AO35" s="12">
        <v>0</v>
      </c>
      <c r="AP35" s="12">
        <v>1</v>
      </c>
      <c r="AQ35" s="12">
        <v>1</v>
      </c>
      <c r="AR35" s="12">
        <v>3</v>
      </c>
      <c r="AS35" s="12">
        <v>3</v>
      </c>
      <c r="AT35" s="12">
        <v>0</v>
      </c>
      <c r="AU35" s="12">
        <v>1</v>
      </c>
      <c r="AV35" s="12">
        <v>0</v>
      </c>
      <c r="AW35" s="10">
        <f t="shared" si="6"/>
        <v>49</v>
      </c>
      <c r="AX35" s="10">
        <f t="shared" si="7"/>
        <v>16</v>
      </c>
      <c r="AY35" s="10">
        <f t="shared" si="8"/>
        <v>11</v>
      </c>
      <c r="AZ35" s="10">
        <f t="shared" si="9"/>
        <v>3</v>
      </c>
      <c r="BA35" s="10">
        <f t="shared" si="10"/>
        <v>9</v>
      </c>
      <c r="BB35" s="10">
        <f t="shared" si="11"/>
        <v>1</v>
      </c>
    </row>
    <row r="36" spans="1:55" s="10" customFormat="1" x14ac:dyDescent="0.25">
      <c r="A36" s="11">
        <v>12</v>
      </c>
      <c r="B36" s="9">
        <v>58</v>
      </c>
      <c r="C36" s="1" t="s">
        <v>75</v>
      </c>
      <c r="D36" s="1" t="s">
        <v>76</v>
      </c>
      <c r="E36" s="1" t="s">
        <v>21</v>
      </c>
      <c r="F36" s="1" t="s">
        <v>55</v>
      </c>
      <c r="G36" s="1" t="s">
        <v>63</v>
      </c>
      <c r="H36" s="1"/>
      <c r="I36" s="10">
        <v>2</v>
      </c>
      <c r="J36" s="10">
        <v>0</v>
      </c>
      <c r="K36" s="10">
        <v>1</v>
      </c>
      <c r="L36" s="10">
        <v>2</v>
      </c>
      <c r="M36" s="10">
        <v>1</v>
      </c>
      <c r="N36" s="10">
        <v>0</v>
      </c>
      <c r="O36" s="12">
        <v>5</v>
      </c>
      <c r="P36" s="12">
        <v>0</v>
      </c>
      <c r="Q36" s="12">
        <v>5</v>
      </c>
      <c r="R36" s="12">
        <v>2</v>
      </c>
      <c r="S36" s="12">
        <v>1</v>
      </c>
      <c r="T36" s="12">
        <v>2</v>
      </c>
      <c r="U36" s="12">
        <v>5</v>
      </c>
      <c r="V36" s="12">
        <v>3</v>
      </c>
      <c r="W36" s="12">
        <v>2</v>
      </c>
      <c r="X36" s="12">
        <v>5</v>
      </c>
      <c r="Y36" s="12">
        <v>0</v>
      </c>
      <c r="Z36" s="12">
        <v>1</v>
      </c>
      <c r="AA36" s="12">
        <v>3</v>
      </c>
      <c r="AB36" s="12">
        <v>2</v>
      </c>
      <c r="AC36" s="12">
        <v>0</v>
      </c>
      <c r="AD36" s="12">
        <v>1</v>
      </c>
      <c r="AE36" s="12">
        <v>2</v>
      </c>
      <c r="AF36" s="12">
        <v>0</v>
      </c>
      <c r="AG36" s="12">
        <v>2</v>
      </c>
      <c r="AH36" s="12">
        <v>1</v>
      </c>
      <c r="AI36" s="12">
        <v>0</v>
      </c>
      <c r="AJ36" s="12">
        <v>3</v>
      </c>
      <c r="AK36" s="12">
        <v>3</v>
      </c>
      <c r="AL36" s="12">
        <v>1</v>
      </c>
      <c r="AM36" s="12">
        <v>0</v>
      </c>
      <c r="AN36" s="12">
        <v>0</v>
      </c>
      <c r="AO36" s="12">
        <v>0</v>
      </c>
      <c r="AP36" s="12">
        <v>2</v>
      </c>
      <c r="AQ36" s="12">
        <v>3</v>
      </c>
      <c r="AR36" s="12">
        <v>5</v>
      </c>
      <c r="AS36" s="12">
        <v>3</v>
      </c>
      <c r="AT36" s="12">
        <v>0</v>
      </c>
      <c r="AU36" s="12">
        <v>5</v>
      </c>
      <c r="AV36" s="12">
        <v>0</v>
      </c>
      <c r="AW36" s="10">
        <f t="shared" si="6"/>
        <v>73</v>
      </c>
      <c r="AX36" s="10">
        <f t="shared" si="7"/>
        <v>12</v>
      </c>
      <c r="AY36" s="10">
        <f t="shared" si="8"/>
        <v>7</v>
      </c>
      <c r="AZ36" s="10">
        <f t="shared" si="9"/>
        <v>9</v>
      </c>
      <c r="BA36" s="10">
        <f t="shared" si="10"/>
        <v>6</v>
      </c>
      <c r="BB36" s="10">
        <f t="shared" si="11"/>
        <v>6</v>
      </c>
    </row>
    <row r="37" spans="1:55" s="10" customFormat="1" x14ac:dyDescent="0.25">
      <c r="A37" s="11"/>
      <c r="B37" s="4"/>
      <c r="C37" s="4"/>
      <c r="D37" s="4"/>
      <c r="E37" s="4"/>
      <c r="F37" s="16"/>
      <c r="G37" s="16"/>
      <c r="H37" s="4"/>
    </row>
    <row r="38" spans="1:55" s="8" customFormat="1" x14ac:dyDescent="0.25">
      <c r="A38" s="17"/>
      <c r="B38" s="9">
        <v>27</v>
      </c>
      <c r="C38" s="1" t="s">
        <v>77</v>
      </c>
      <c r="D38" s="1" t="s">
        <v>31</v>
      </c>
      <c r="E38" s="1" t="s">
        <v>21</v>
      </c>
      <c r="F38" s="1" t="s">
        <v>55</v>
      </c>
      <c r="G38" s="1" t="s">
        <v>56</v>
      </c>
      <c r="H38" s="1"/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2">
        <v>0</v>
      </c>
      <c r="P38" s="12">
        <v>0</v>
      </c>
      <c r="Q38" s="12">
        <v>0</v>
      </c>
      <c r="R38" s="12">
        <v>0</v>
      </c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0">
        <f>SUM(I38:AV38)</f>
        <v>0</v>
      </c>
      <c r="AX38" s="10">
        <f>COUNTIF(I38:AV38,0)</f>
        <v>10</v>
      </c>
      <c r="AY38" s="10">
        <f>COUNTIF(I38:AV38,1)</f>
        <v>0</v>
      </c>
      <c r="AZ38" s="10">
        <f>COUNTIF(I38:AV38,2)</f>
        <v>0</v>
      </c>
      <c r="BA38" s="10">
        <f>COUNTIF(I38:AV38,3)</f>
        <v>0</v>
      </c>
      <c r="BB38" s="10">
        <f>COUNTIF(I38:AV38,5)</f>
        <v>0</v>
      </c>
      <c r="BC38" s="10"/>
    </row>
    <row r="39" spans="1:55" s="10" customFormat="1" x14ac:dyDescent="0.25">
      <c r="A39" s="11"/>
      <c r="B39" s="9">
        <v>61</v>
      </c>
      <c r="C39" s="1" t="s">
        <v>61</v>
      </c>
      <c r="D39" s="1" t="s">
        <v>78</v>
      </c>
      <c r="E39" s="1" t="s">
        <v>21</v>
      </c>
      <c r="F39" s="1" t="s">
        <v>55</v>
      </c>
      <c r="G39" s="1" t="s">
        <v>56</v>
      </c>
      <c r="H39" s="1"/>
      <c r="I39" s="10">
        <v>1</v>
      </c>
      <c r="J39" s="10">
        <v>0</v>
      </c>
      <c r="K39" s="10">
        <v>0</v>
      </c>
      <c r="L39" s="10">
        <v>2</v>
      </c>
      <c r="M39" s="10">
        <v>0</v>
      </c>
      <c r="N39" s="10">
        <v>0</v>
      </c>
      <c r="O39" s="12">
        <v>3</v>
      </c>
      <c r="P39" s="12">
        <v>3</v>
      </c>
      <c r="Q39" s="12">
        <v>5</v>
      </c>
      <c r="R39" s="12">
        <v>1</v>
      </c>
      <c r="S39" s="12">
        <v>1</v>
      </c>
      <c r="T39" s="12">
        <v>1</v>
      </c>
      <c r="U39" s="12">
        <v>1</v>
      </c>
      <c r="V39" s="12"/>
      <c r="W39" s="12">
        <v>2</v>
      </c>
      <c r="X39" s="12">
        <v>1</v>
      </c>
      <c r="Y39" s="12"/>
      <c r="Z39" s="12">
        <v>2</v>
      </c>
      <c r="AA39" s="12">
        <v>5</v>
      </c>
      <c r="AB39" s="10">
        <v>2</v>
      </c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0">
        <f>SUM(I39:AV39)</f>
        <v>30</v>
      </c>
      <c r="AX39" s="10">
        <f>COUNTIF(I39:AV39,0)</f>
        <v>4</v>
      </c>
      <c r="AY39" s="10">
        <f>COUNTIF(I39:AV39,1)</f>
        <v>6</v>
      </c>
      <c r="AZ39" s="10">
        <f>COUNTIF(I39:AV39,2)</f>
        <v>4</v>
      </c>
      <c r="BA39" s="10">
        <f>COUNTIF(I39:AV39,3)</f>
        <v>2</v>
      </c>
      <c r="BB39" s="10">
        <f>COUNTIF(I39:AV39,5)</f>
        <v>2</v>
      </c>
    </row>
    <row r="40" spans="1:55" s="10" customFormat="1" x14ac:dyDescent="0.25">
      <c r="A40" s="11"/>
      <c r="B40" s="4"/>
      <c r="C40" s="4"/>
      <c r="D40" s="4"/>
      <c r="E40" s="4"/>
      <c r="F40" s="16"/>
      <c r="G40" s="16"/>
      <c r="H40" s="4"/>
    </row>
    <row r="41" spans="1:55" s="10" customFormat="1" x14ac:dyDescent="0.25">
      <c r="A41" s="11"/>
      <c r="B41" s="9" t="s">
        <v>8</v>
      </c>
      <c r="C41" s="9" t="s">
        <v>9</v>
      </c>
      <c r="D41" s="9"/>
      <c r="E41" s="9" t="s">
        <v>10</v>
      </c>
      <c r="F41" s="9" t="s">
        <v>11</v>
      </c>
      <c r="G41" s="9" t="s">
        <v>12</v>
      </c>
      <c r="H41" s="1"/>
      <c r="I41" s="8">
        <v>1</v>
      </c>
      <c r="J41" s="8">
        <v>2</v>
      </c>
      <c r="K41" s="8">
        <v>3</v>
      </c>
      <c r="L41" s="8">
        <v>4</v>
      </c>
      <c r="M41" s="8">
        <v>5</v>
      </c>
      <c r="N41" s="8">
        <v>6</v>
      </c>
      <c r="O41" s="8">
        <v>7</v>
      </c>
      <c r="P41" s="8">
        <v>8</v>
      </c>
      <c r="Q41" s="8">
        <v>9</v>
      </c>
      <c r="R41" s="8">
        <v>10</v>
      </c>
      <c r="S41" s="8">
        <v>11</v>
      </c>
      <c r="T41" s="8">
        <v>12</v>
      </c>
      <c r="U41" s="8">
        <v>13</v>
      </c>
      <c r="V41" s="8">
        <v>14</v>
      </c>
      <c r="W41" s="8">
        <v>15</v>
      </c>
      <c r="X41" s="8">
        <v>16</v>
      </c>
      <c r="Y41" s="8">
        <v>17</v>
      </c>
      <c r="Z41" s="8">
        <v>18</v>
      </c>
      <c r="AA41" s="8">
        <v>19</v>
      </c>
      <c r="AB41" s="8">
        <v>20</v>
      </c>
      <c r="AC41" s="8">
        <v>1</v>
      </c>
      <c r="AD41" s="8">
        <v>2</v>
      </c>
      <c r="AE41" s="8">
        <v>3</v>
      </c>
      <c r="AF41" s="8">
        <v>4</v>
      </c>
      <c r="AG41" s="8">
        <v>5</v>
      </c>
      <c r="AH41" s="8">
        <v>6</v>
      </c>
      <c r="AI41" s="8">
        <v>7</v>
      </c>
      <c r="AJ41" s="8">
        <v>8</v>
      </c>
      <c r="AK41" s="8">
        <v>9</v>
      </c>
      <c r="AL41" s="8">
        <v>10</v>
      </c>
      <c r="AM41" s="8">
        <v>11</v>
      </c>
      <c r="AN41" s="8">
        <v>12</v>
      </c>
      <c r="AO41" s="8">
        <v>13</v>
      </c>
      <c r="AP41" s="8">
        <v>14</v>
      </c>
      <c r="AQ41" s="8">
        <v>15</v>
      </c>
      <c r="AR41" s="8">
        <v>16</v>
      </c>
      <c r="AS41" s="8">
        <v>17</v>
      </c>
      <c r="AT41" s="8">
        <v>18</v>
      </c>
      <c r="AU41" s="8">
        <v>19</v>
      </c>
      <c r="AV41" s="8">
        <v>20</v>
      </c>
      <c r="AW41" s="8" t="s">
        <v>13</v>
      </c>
      <c r="AX41" s="8" t="s">
        <v>14</v>
      </c>
      <c r="AY41" s="8" t="s">
        <v>15</v>
      </c>
      <c r="AZ41" s="8" t="s">
        <v>16</v>
      </c>
      <c r="BA41" s="8" t="s">
        <v>17</v>
      </c>
      <c r="BB41" s="8" t="s">
        <v>18</v>
      </c>
      <c r="BC41" s="8"/>
    </row>
    <row r="42" spans="1:55" s="10" customFormat="1" x14ac:dyDescent="0.25">
      <c r="A42" s="11">
        <v>1</v>
      </c>
      <c r="B42" s="9">
        <v>84</v>
      </c>
      <c r="C42" s="1" t="s">
        <v>79</v>
      </c>
      <c r="D42" s="1" t="s">
        <v>80</v>
      </c>
      <c r="E42" s="1" t="s">
        <v>21</v>
      </c>
      <c r="F42" s="1" t="s">
        <v>81</v>
      </c>
      <c r="G42" s="1" t="s">
        <v>51</v>
      </c>
      <c r="H42" s="1"/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0">
        <f>SUM(I42:AV42)</f>
        <v>0</v>
      </c>
      <c r="AX42" s="10">
        <f>COUNTIF(I42:AV42,0)</f>
        <v>40</v>
      </c>
      <c r="AY42" s="10">
        <f>COUNTIF(I42:AV42,1)</f>
        <v>0</v>
      </c>
      <c r="AZ42" s="10">
        <f>COUNTIF(I42:AV42,2)</f>
        <v>0</v>
      </c>
      <c r="BA42" s="10">
        <f>COUNTIF(I42:AV42,3)</f>
        <v>0</v>
      </c>
      <c r="BB42" s="10">
        <f>COUNTIF(I42:AV42,5)</f>
        <v>0</v>
      </c>
    </row>
    <row r="43" spans="1:55" s="10" customFormat="1" x14ac:dyDescent="0.25">
      <c r="A43" s="11">
        <v>2</v>
      </c>
      <c r="B43" s="9">
        <v>29</v>
      </c>
      <c r="C43" s="1" t="s">
        <v>66</v>
      </c>
      <c r="D43" s="1" t="s">
        <v>82</v>
      </c>
      <c r="E43" s="1" t="s">
        <v>21</v>
      </c>
      <c r="F43" s="1" t="s">
        <v>81</v>
      </c>
      <c r="G43" s="1" t="s">
        <v>51</v>
      </c>
      <c r="H43" s="1"/>
      <c r="I43" s="10">
        <v>1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1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1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2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0">
        <f>SUM(I43:AV43)</f>
        <v>5</v>
      </c>
      <c r="AX43" s="10">
        <f>COUNTIF(I43:AV43,0)</f>
        <v>36</v>
      </c>
      <c r="AY43" s="10">
        <f>COUNTIF(I43:AV43,1)</f>
        <v>3</v>
      </c>
      <c r="AZ43" s="10">
        <f>COUNTIF(I43:AV43,2)</f>
        <v>1</v>
      </c>
      <c r="BA43" s="10">
        <f>COUNTIF(I43:AV43,3)</f>
        <v>0</v>
      </c>
      <c r="BB43" s="10">
        <f>COUNTIF(I43:AV43,5)</f>
        <v>0</v>
      </c>
    </row>
    <row r="44" spans="1:55" s="10" customFormat="1" x14ac:dyDescent="0.25">
      <c r="A44" s="11">
        <v>3</v>
      </c>
      <c r="B44" s="9">
        <v>42</v>
      </c>
      <c r="C44" s="1" t="s">
        <v>83</v>
      </c>
      <c r="D44" s="1" t="s">
        <v>84</v>
      </c>
      <c r="E44" s="1" t="s">
        <v>21</v>
      </c>
      <c r="F44" s="1" t="s">
        <v>81</v>
      </c>
      <c r="G44" s="1" t="s">
        <v>63</v>
      </c>
      <c r="H44" s="1"/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2">
        <v>0</v>
      </c>
      <c r="P44" s="12">
        <v>2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1</v>
      </c>
      <c r="W44" s="12">
        <v>1</v>
      </c>
      <c r="X44" s="12">
        <v>0</v>
      </c>
      <c r="Y44" s="12">
        <v>0</v>
      </c>
      <c r="Z44" s="12">
        <v>0</v>
      </c>
      <c r="AA44" s="12">
        <v>1</v>
      </c>
      <c r="AB44" s="12">
        <v>0</v>
      </c>
      <c r="AC44" s="12">
        <v>1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1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0">
        <f>SUM(I44:AV44)</f>
        <v>7</v>
      </c>
      <c r="AX44" s="10">
        <f>COUNTIF(I44:AV44,0)</f>
        <v>34</v>
      </c>
      <c r="AY44" s="10">
        <f>COUNTIF(I44:AV44,1)</f>
        <v>5</v>
      </c>
      <c r="AZ44" s="10">
        <f>COUNTIF(I44:AV44,2)</f>
        <v>1</v>
      </c>
      <c r="BA44" s="10">
        <f>COUNTIF(I44:AV44,3)</f>
        <v>0</v>
      </c>
      <c r="BB44" s="10">
        <f>COUNTIF(I44:AV44,5)</f>
        <v>0</v>
      </c>
    </row>
    <row r="45" spans="1:55" s="10" customFormat="1" x14ac:dyDescent="0.25">
      <c r="A45" s="11">
        <v>4</v>
      </c>
      <c r="B45" s="9">
        <v>90</v>
      </c>
      <c r="C45" s="1" t="s">
        <v>37</v>
      </c>
      <c r="D45" s="1" t="s">
        <v>85</v>
      </c>
      <c r="E45" s="1" t="s">
        <v>21</v>
      </c>
      <c r="F45" s="1" t="s">
        <v>81</v>
      </c>
      <c r="G45" s="1" t="s">
        <v>51</v>
      </c>
      <c r="H45" s="1"/>
      <c r="I45" s="10">
        <v>1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1</v>
      </c>
      <c r="Q45" s="10">
        <v>1</v>
      </c>
      <c r="R45" s="10">
        <v>1</v>
      </c>
      <c r="S45" s="10">
        <v>0</v>
      </c>
      <c r="T45" s="10">
        <v>0</v>
      </c>
      <c r="U45" s="10">
        <v>1</v>
      </c>
      <c r="V45" s="10">
        <v>0</v>
      </c>
      <c r="W45" s="10">
        <v>0</v>
      </c>
      <c r="X45" s="10">
        <v>0</v>
      </c>
      <c r="Y45" s="10">
        <v>2</v>
      </c>
      <c r="Z45" s="10">
        <v>1</v>
      </c>
      <c r="AA45" s="10">
        <v>0</v>
      </c>
      <c r="AB45" s="10">
        <v>0</v>
      </c>
      <c r="AC45" s="10">
        <v>1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2</v>
      </c>
      <c r="AK45" s="10">
        <v>0</v>
      </c>
      <c r="AL45" s="10">
        <v>1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1</v>
      </c>
      <c r="AW45" s="10">
        <f>SUM(I45:AV45)</f>
        <v>13</v>
      </c>
      <c r="AX45" s="10">
        <f>COUNTIF(I45:AV45,0)</f>
        <v>29</v>
      </c>
      <c r="AY45" s="10">
        <f>COUNTIF(I45:AV45,1)</f>
        <v>9</v>
      </c>
      <c r="AZ45" s="10">
        <f>COUNTIF(I45:AV45,2)</f>
        <v>2</v>
      </c>
      <c r="BA45" s="10">
        <f>COUNTIF(I45:AV45,3)</f>
        <v>0</v>
      </c>
      <c r="BB45" s="10">
        <f>COUNTIF(I45:AV45,5)</f>
        <v>0</v>
      </c>
    </row>
    <row r="46" spans="1:55" s="10" customFormat="1" x14ac:dyDescent="0.25">
      <c r="A46" s="11">
        <v>5</v>
      </c>
      <c r="B46" s="9">
        <v>85</v>
      </c>
      <c r="C46" s="1" t="s">
        <v>86</v>
      </c>
      <c r="D46" s="1" t="s">
        <v>80</v>
      </c>
      <c r="E46" s="1" t="s">
        <v>21</v>
      </c>
      <c r="F46" s="1" t="s">
        <v>81</v>
      </c>
      <c r="G46" s="1" t="s">
        <v>51</v>
      </c>
      <c r="H46" s="1"/>
      <c r="I46" s="10">
        <v>0</v>
      </c>
      <c r="J46" s="10">
        <v>0</v>
      </c>
      <c r="K46" s="10">
        <v>0</v>
      </c>
      <c r="L46" s="10">
        <v>1</v>
      </c>
      <c r="M46" s="10">
        <v>0</v>
      </c>
      <c r="N46" s="10">
        <v>0</v>
      </c>
      <c r="O46" s="10">
        <v>0</v>
      </c>
      <c r="P46" s="10">
        <v>3</v>
      </c>
      <c r="Q46" s="10">
        <v>0</v>
      </c>
      <c r="R46" s="10">
        <v>1</v>
      </c>
      <c r="S46" s="10">
        <v>0</v>
      </c>
      <c r="T46" s="10">
        <v>0</v>
      </c>
      <c r="U46" s="10">
        <v>0</v>
      </c>
      <c r="V46" s="10">
        <v>0</v>
      </c>
      <c r="W46" s="10">
        <v>1</v>
      </c>
      <c r="X46" s="10">
        <v>1</v>
      </c>
      <c r="Y46" s="10">
        <v>0</v>
      </c>
      <c r="Z46" s="10">
        <v>0</v>
      </c>
      <c r="AA46" s="10">
        <v>0</v>
      </c>
      <c r="AB46" s="10">
        <v>1</v>
      </c>
      <c r="AC46" s="10">
        <v>1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1</v>
      </c>
      <c r="AJ46" s="10">
        <v>1</v>
      </c>
      <c r="AK46" s="10">
        <v>5</v>
      </c>
      <c r="AL46" s="10">
        <v>5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1</v>
      </c>
      <c r="AT46" s="12">
        <v>0</v>
      </c>
      <c r="AU46" s="12">
        <v>0</v>
      </c>
      <c r="AV46" s="12">
        <v>5</v>
      </c>
      <c r="AW46" s="10">
        <f>SUM(I46:AV46)</f>
        <v>27</v>
      </c>
      <c r="AX46" s="10">
        <f>COUNTIF(I46:AV46,0)</f>
        <v>27</v>
      </c>
      <c r="AY46" s="10">
        <f>COUNTIF(I46:AV46,1)</f>
        <v>9</v>
      </c>
      <c r="AZ46" s="10">
        <f>COUNTIF(I46:AV46,2)</f>
        <v>0</v>
      </c>
      <c r="BA46" s="10">
        <f>COUNTIF(I46:AV46,3)</f>
        <v>1</v>
      </c>
      <c r="BB46" s="10">
        <f>COUNTIF(I46:AV46,5)</f>
        <v>3</v>
      </c>
    </row>
    <row r="47" spans="1:55" s="10" customFormat="1" x14ac:dyDescent="0.25">
      <c r="A47" s="11" t="s">
        <v>4</v>
      </c>
      <c r="B47" s="4"/>
      <c r="C47" s="4"/>
      <c r="D47" s="4"/>
      <c r="E47" s="4"/>
      <c r="F47" s="16"/>
      <c r="G47" s="16"/>
      <c r="H47" s="4"/>
    </row>
    <row r="48" spans="1:55" s="10" customFormat="1" x14ac:dyDescent="0.25">
      <c r="A48" s="11"/>
      <c r="B48" s="9">
        <v>1</v>
      </c>
      <c r="C48" s="1" t="s">
        <v>87</v>
      </c>
      <c r="D48" s="1" t="s">
        <v>88</v>
      </c>
      <c r="E48" s="1" t="s">
        <v>21</v>
      </c>
      <c r="F48" s="1" t="s">
        <v>81</v>
      </c>
      <c r="G48" s="1" t="s">
        <v>51</v>
      </c>
      <c r="H48" s="1"/>
      <c r="I48" s="10">
        <v>5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2</v>
      </c>
      <c r="Q48" s="10">
        <v>1</v>
      </c>
      <c r="R48" s="10">
        <v>5</v>
      </c>
      <c r="T48" s="10">
        <v>0</v>
      </c>
      <c r="V48" s="10" t="s">
        <v>4</v>
      </c>
      <c r="AW48" s="10">
        <f>SUM(I48:AV48)</f>
        <v>13</v>
      </c>
      <c r="AX48" s="10">
        <f>COUNTIF(I48:AV48,0)</f>
        <v>7</v>
      </c>
      <c r="AY48" s="10">
        <f>COUNTIF(I48:AV48,1)</f>
        <v>1</v>
      </c>
      <c r="AZ48" s="10">
        <f>COUNTIF(I48:AV48,2)</f>
        <v>1</v>
      </c>
      <c r="BA48" s="10">
        <f>COUNTIF(I48:AV48,3)</f>
        <v>0</v>
      </c>
      <c r="BB48" s="10">
        <f>COUNTIF(I48:AV48,5)</f>
        <v>2</v>
      </c>
    </row>
    <row r="49" spans="1:55" s="10" customFormat="1" x14ac:dyDescent="0.25">
      <c r="A49" s="11"/>
      <c r="B49" s="4"/>
      <c r="C49" s="4"/>
      <c r="D49" s="4"/>
      <c r="E49" s="4"/>
      <c r="F49" s="16"/>
      <c r="G49" s="16"/>
      <c r="H49" s="4"/>
    </row>
    <row r="50" spans="1:55" s="10" customFormat="1" x14ac:dyDescent="0.25">
      <c r="A50" s="11"/>
      <c r="B50" s="4"/>
      <c r="C50" s="4"/>
      <c r="D50" s="4"/>
      <c r="E50" s="4"/>
      <c r="F50" s="16"/>
      <c r="G50" s="16"/>
      <c r="H50" s="4"/>
    </row>
    <row r="53" spans="1:55" s="10" customFormat="1" x14ac:dyDescent="0.25">
      <c r="A53" s="11"/>
      <c r="B53" s="9" t="s">
        <v>8</v>
      </c>
      <c r="C53" s="9" t="s">
        <v>9</v>
      </c>
      <c r="D53" s="9"/>
      <c r="E53" s="9" t="s">
        <v>10</v>
      </c>
      <c r="F53" s="9" t="s">
        <v>11</v>
      </c>
      <c r="G53" s="9" t="s">
        <v>12</v>
      </c>
      <c r="H53" s="1"/>
      <c r="I53" s="8">
        <v>1</v>
      </c>
      <c r="J53" s="8">
        <v>2</v>
      </c>
      <c r="K53" s="8">
        <v>3</v>
      </c>
      <c r="L53" s="8">
        <v>4</v>
      </c>
      <c r="M53" s="8">
        <v>5</v>
      </c>
      <c r="N53" s="8">
        <v>6</v>
      </c>
      <c r="O53" s="8">
        <v>7</v>
      </c>
      <c r="P53" s="8">
        <v>8</v>
      </c>
      <c r="Q53" s="8">
        <v>9</v>
      </c>
      <c r="R53" s="8">
        <v>10</v>
      </c>
      <c r="S53" s="8">
        <v>11</v>
      </c>
      <c r="T53" s="8">
        <v>12</v>
      </c>
      <c r="U53" s="8">
        <v>13</v>
      </c>
      <c r="V53" s="8">
        <v>14</v>
      </c>
      <c r="W53" s="8">
        <v>15</v>
      </c>
      <c r="X53" s="8">
        <v>16</v>
      </c>
      <c r="Y53" s="8">
        <v>17</v>
      </c>
      <c r="Z53" s="8">
        <v>18</v>
      </c>
      <c r="AA53" s="8">
        <v>19</v>
      </c>
      <c r="AB53" s="8">
        <v>20</v>
      </c>
      <c r="AC53" s="8">
        <v>1</v>
      </c>
      <c r="AD53" s="8">
        <v>2</v>
      </c>
      <c r="AE53" s="8">
        <v>3</v>
      </c>
      <c r="AF53" s="8">
        <v>4</v>
      </c>
      <c r="AG53" s="8">
        <v>5</v>
      </c>
      <c r="AH53" s="8">
        <v>6</v>
      </c>
      <c r="AI53" s="8">
        <v>7</v>
      </c>
      <c r="AJ53" s="8">
        <v>8</v>
      </c>
      <c r="AK53" s="8">
        <v>9</v>
      </c>
      <c r="AL53" s="8">
        <v>10</v>
      </c>
      <c r="AM53" s="8">
        <v>11</v>
      </c>
      <c r="AN53" s="8">
        <v>12</v>
      </c>
      <c r="AO53" s="8">
        <v>13</v>
      </c>
      <c r="AP53" s="8">
        <v>14</v>
      </c>
      <c r="AQ53" s="8">
        <v>15</v>
      </c>
      <c r="AR53" s="8">
        <v>16</v>
      </c>
      <c r="AS53" s="8">
        <v>17</v>
      </c>
      <c r="AT53" s="8">
        <v>18</v>
      </c>
      <c r="AU53" s="8">
        <v>19</v>
      </c>
      <c r="AV53" s="8">
        <v>20</v>
      </c>
      <c r="AW53" s="8" t="s">
        <v>13</v>
      </c>
      <c r="AX53" s="8" t="s">
        <v>14</v>
      </c>
      <c r="AY53" s="8" t="s">
        <v>15</v>
      </c>
      <c r="AZ53" s="8" t="s">
        <v>16</v>
      </c>
      <c r="BA53" s="8" t="s">
        <v>17</v>
      </c>
      <c r="BB53" s="8" t="s">
        <v>18</v>
      </c>
      <c r="BC53" s="8"/>
    </row>
    <row r="54" spans="1:55" s="10" customFormat="1" x14ac:dyDescent="0.25">
      <c r="A54" s="11">
        <v>1</v>
      </c>
      <c r="B54" s="9">
        <v>5</v>
      </c>
      <c r="C54" s="1" t="s">
        <v>89</v>
      </c>
      <c r="D54" s="1" t="s">
        <v>90</v>
      </c>
      <c r="E54" s="1" t="s">
        <v>91</v>
      </c>
      <c r="F54" s="1" t="s">
        <v>22</v>
      </c>
      <c r="G54" s="1" t="s">
        <v>23</v>
      </c>
      <c r="H54" s="1"/>
      <c r="I54" s="10">
        <v>0</v>
      </c>
      <c r="J54" s="10">
        <v>0</v>
      </c>
      <c r="K54" s="10">
        <v>5</v>
      </c>
      <c r="L54" s="10">
        <v>0</v>
      </c>
      <c r="M54" s="10">
        <v>0</v>
      </c>
      <c r="N54" s="10">
        <v>0</v>
      </c>
      <c r="O54" s="10">
        <v>0</v>
      </c>
      <c r="P54" s="10">
        <v>1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1</v>
      </c>
      <c r="W54" s="10">
        <v>2</v>
      </c>
      <c r="X54" s="10">
        <v>0</v>
      </c>
      <c r="Y54" s="10">
        <v>0</v>
      </c>
      <c r="Z54" s="10">
        <v>1</v>
      </c>
      <c r="AA54" s="10">
        <v>0</v>
      </c>
      <c r="AB54" s="10">
        <v>1</v>
      </c>
      <c r="AC54" s="10">
        <v>0</v>
      </c>
      <c r="AD54" s="10">
        <v>0</v>
      </c>
      <c r="AE54" s="10">
        <v>1</v>
      </c>
      <c r="AF54" s="10">
        <v>0</v>
      </c>
      <c r="AG54" s="10">
        <v>1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1</v>
      </c>
      <c r="AR54" s="10">
        <v>0</v>
      </c>
      <c r="AS54" s="10">
        <v>0</v>
      </c>
      <c r="AT54" s="10">
        <v>0</v>
      </c>
      <c r="AU54" s="10">
        <v>0</v>
      </c>
      <c r="AV54" s="10">
        <v>1</v>
      </c>
      <c r="AW54" s="10">
        <f t="shared" ref="AW54:AW69" si="12">SUM(I54:AV54)</f>
        <v>15</v>
      </c>
      <c r="AX54" s="10">
        <f t="shared" ref="AX54:AX69" si="13">COUNTIF(I54:AV54,0)</f>
        <v>30</v>
      </c>
      <c r="AY54" s="10">
        <f t="shared" ref="AY54:AY69" si="14">COUNTIF(I54:AV54,1)</f>
        <v>8</v>
      </c>
      <c r="AZ54" s="10">
        <f t="shared" ref="AZ54:AZ69" si="15">COUNTIF(I54:AV54,2)</f>
        <v>1</v>
      </c>
      <c r="BA54" s="10">
        <f t="shared" ref="BA54:BA69" si="16">COUNTIF(I54:AV54,3)</f>
        <v>0</v>
      </c>
      <c r="BB54" s="10">
        <f t="shared" ref="BB54:BB69" si="17">COUNTIF(I54:AV54,5)</f>
        <v>1</v>
      </c>
    </row>
    <row r="55" spans="1:55" s="10" customFormat="1" x14ac:dyDescent="0.25">
      <c r="A55" s="11">
        <v>2</v>
      </c>
      <c r="B55" s="9">
        <v>60</v>
      </c>
      <c r="C55" s="1" t="s">
        <v>95</v>
      </c>
      <c r="D55" s="1" t="s">
        <v>96</v>
      </c>
      <c r="E55" s="1" t="s">
        <v>91</v>
      </c>
      <c r="F55" s="1" t="s">
        <v>22</v>
      </c>
      <c r="G55" s="1" t="s">
        <v>97</v>
      </c>
      <c r="H55" s="1"/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3</v>
      </c>
      <c r="X55" s="12">
        <v>0</v>
      </c>
      <c r="Y55" s="12">
        <v>0</v>
      </c>
      <c r="Z55" s="12">
        <v>1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5</v>
      </c>
      <c r="AI55" s="12">
        <v>0</v>
      </c>
      <c r="AJ55" s="12">
        <v>3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3</v>
      </c>
      <c r="AR55" s="12">
        <v>0</v>
      </c>
      <c r="AS55" s="12">
        <v>1</v>
      </c>
      <c r="AT55" s="12">
        <v>1</v>
      </c>
      <c r="AU55" s="12">
        <v>0</v>
      </c>
      <c r="AV55" s="12">
        <v>0</v>
      </c>
      <c r="AW55" s="10">
        <f t="shared" ref="AW55" si="18">SUM(I55:AV55)</f>
        <v>17</v>
      </c>
      <c r="AX55" s="10">
        <f t="shared" ref="AX55" si="19">COUNTIF(I55:AV55,0)</f>
        <v>33</v>
      </c>
      <c r="AY55" s="10">
        <f t="shared" ref="AY55" si="20">COUNTIF(I55:AV55,1)</f>
        <v>3</v>
      </c>
      <c r="AZ55" s="10">
        <f t="shared" ref="AZ55" si="21">COUNTIF(I55:AV55,2)</f>
        <v>0</v>
      </c>
      <c r="BA55" s="10">
        <f t="shared" ref="BA55" si="22">COUNTIF(I55:AV55,3)</f>
        <v>3</v>
      </c>
      <c r="BB55" s="10">
        <f t="shared" ref="BB55" si="23">COUNTIF(I55:AV55,5)</f>
        <v>1</v>
      </c>
    </row>
    <row r="56" spans="1:55" s="10" customFormat="1" x14ac:dyDescent="0.25">
      <c r="A56" s="11">
        <v>3</v>
      </c>
      <c r="B56" s="9">
        <v>51</v>
      </c>
      <c r="C56" s="1" t="s">
        <v>89</v>
      </c>
      <c r="D56" s="1" t="s">
        <v>92</v>
      </c>
      <c r="E56" s="1" t="s">
        <v>91</v>
      </c>
      <c r="F56" s="1" t="s">
        <v>22</v>
      </c>
      <c r="G56" s="1" t="s">
        <v>23</v>
      </c>
      <c r="H56" s="1"/>
      <c r="I56" s="10">
        <v>0</v>
      </c>
      <c r="J56" s="10">
        <v>0</v>
      </c>
      <c r="K56" s="10">
        <v>0</v>
      </c>
      <c r="L56" s="10">
        <v>0</v>
      </c>
      <c r="M56" s="10">
        <v>1</v>
      </c>
      <c r="N56" s="10">
        <v>0</v>
      </c>
      <c r="O56" s="12">
        <v>0</v>
      </c>
      <c r="P56" s="12">
        <v>2</v>
      </c>
      <c r="Q56" s="12">
        <v>1</v>
      </c>
      <c r="R56" s="12">
        <v>0</v>
      </c>
      <c r="S56" s="12">
        <v>0</v>
      </c>
      <c r="T56" s="12">
        <v>1</v>
      </c>
      <c r="U56" s="12">
        <v>1</v>
      </c>
      <c r="V56" s="12">
        <v>0</v>
      </c>
      <c r="W56" s="12">
        <v>3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2</v>
      </c>
      <c r="AI56" s="12">
        <v>1</v>
      </c>
      <c r="AJ56" s="12">
        <v>3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3</v>
      </c>
      <c r="AR56" s="12">
        <v>0</v>
      </c>
      <c r="AS56" s="12">
        <v>0</v>
      </c>
      <c r="AT56" s="12">
        <v>0</v>
      </c>
      <c r="AU56" s="12">
        <v>0</v>
      </c>
      <c r="AV56" s="12">
        <v>1</v>
      </c>
      <c r="AW56" s="10">
        <f t="shared" si="12"/>
        <v>19</v>
      </c>
      <c r="AX56" s="10">
        <f t="shared" si="13"/>
        <v>29</v>
      </c>
      <c r="AY56" s="10">
        <f t="shared" si="14"/>
        <v>6</v>
      </c>
      <c r="AZ56" s="10">
        <f t="shared" si="15"/>
        <v>2</v>
      </c>
      <c r="BA56" s="10">
        <f t="shared" si="16"/>
        <v>3</v>
      </c>
      <c r="BB56" s="10">
        <f t="shared" si="17"/>
        <v>0</v>
      </c>
    </row>
    <row r="57" spans="1:55" s="10" customFormat="1" x14ac:dyDescent="0.25">
      <c r="A57" s="11">
        <v>4</v>
      </c>
      <c r="B57" s="9">
        <v>2</v>
      </c>
      <c r="C57" s="1" t="s">
        <v>93</v>
      </c>
      <c r="D57" s="1" t="s">
        <v>94</v>
      </c>
      <c r="E57" s="1" t="s">
        <v>91</v>
      </c>
      <c r="F57" s="1" t="s">
        <v>22</v>
      </c>
      <c r="G57" s="1" t="s">
        <v>23</v>
      </c>
      <c r="H57" s="1"/>
      <c r="I57" s="10">
        <v>0</v>
      </c>
      <c r="J57" s="10">
        <v>0</v>
      </c>
      <c r="K57" s="10">
        <v>2</v>
      </c>
      <c r="L57" s="10">
        <v>0</v>
      </c>
      <c r="M57" s="10">
        <v>0</v>
      </c>
      <c r="N57" s="10">
        <v>0</v>
      </c>
      <c r="O57" s="10">
        <v>0</v>
      </c>
      <c r="P57" s="10">
        <v>3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1</v>
      </c>
      <c r="W57" s="10">
        <v>3</v>
      </c>
      <c r="X57" s="10">
        <v>1</v>
      </c>
      <c r="Y57" s="10">
        <v>1</v>
      </c>
      <c r="Z57" s="10">
        <v>2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1</v>
      </c>
      <c r="AH57" s="10">
        <v>0</v>
      </c>
      <c r="AI57" s="10">
        <v>1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3</v>
      </c>
      <c r="AQ57" s="10">
        <v>3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f t="shared" si="12"/>
        <v>21</v>
      </c>
      <c r="AX57" s="10">
        <f t="shared" si="13"/>
        <v>29</v>
      </c>
      <c r="AY57" s="10">
        <f t="shared" si="14"/>
        <v>5</v>
      </c>
      <c r="AZ57" s="10">
        <f t="shared" si="15"/>
        <v>2</v>
      </c>
      <c r="BA57" s="10">
        <f t="shared" si="16"/>
        <v>4</v>
      </c>
      <c r="BB57" s="10">
        <f t="shared" si="17"/>
        <v>0</v>
      </c>
    </row>
    <row r="58" spans="1:55" s="10" customFormat="1" x14ac:dyDescent="0.25">
      <c r="A58" s="11">
        <v>5</v>
      </c>
      <c r="B58" s="9">
        <v>20</v>
      </c>
      <c r="C58" s="1" t="s">
        <v>33</v>
      </c>
      <c r="D58" s="1" t="s">
        <v>98</v>
      </c>
      <c r="E58" s="1" t="s">
        <v>91</v>
      </c>
      <c r="F58" s="1" t="s">
        <v>35</v>
      </c>
      <c r="G58" s="1" t="s">
        <v>42</v>
      </c>
      <c r="H58" s="1"/>
      <c r="I58" s="10">
        <v>0</v>
      </c>
      <c r="J58" s="10">
        <v>0</v>
      </c>
      <c r="K58" s="18">
        <v>0</v>
      </c>
      <c r="L58" s="18">
        <v>2</v>
      </c>
      <c r="M58" s="18">
        <v>0</v>
      </c>
      <c r="N58" s="18">
        <v>0</v>
      </c>
      <c r="O58" s="18">
        <v>0</v>
      </c>
      <c r="P58" s="18">
        <v>0</v>
      </c>
      <c r="Q58" s="18">
        <v>1</v>
      </c>
      <c r="R58" s="18">
        <v>0</v>
      </c>
      <c r="S58" s="18">
        <v>0</v>
      </c>
      <c r="T58" s="18">
        <v>0</v>
      </c>
      <c r="U58" s="18">
        <v>1</v>
      </c>
      <c r="V58" s="18">
        <v>1</v>
      </c>
      <c r="W58" s="18">
        <v>3</v>
      </c>
      <c r="X58" s="18">
        <v>0</v>
      </c>
      <c r="Y58" s="18">
        <v>2</v>
      </c>
      <c r="Z58" s="18">
        <v>1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v>1</v>
      </c>
      <c r="AI58" s="18">
        <v>0</v>
      </c>
      <c r="AJ58" s="18">
        <v>2</v>
      </c>
      <c r="AK58" s="18">
        <v>3</v>
      </c>
      <c r="AL58" s="18">
        <v>0</v>
      </c>
      <c r="AM58" s="18">
        <v>0</v>
      </c>
      <c r="AN58" s="18">
        <v>0</v>
      </c>
      <c r="AO58" s="18">
        <v>0</v>
      </c>
      <c r="AP58" s="18">
        <v>1</v>
      </c>
      <c r="AQ58" s="18">
        <v>1</v>
      </c>
      <c r="AR58" s="18">
        <v>0</v>
      </c>
      <c r="AS58" s="18">
        <v>1</v>
      </c>
      <c r="AT58" s="18">
        <v>3</v>
      </c>
      <c r="AU58" s="18">
        <v>0</v>
      </c>
      <c r="AV58" s="18">
        <v>0</v>
      </c>
      <c r="AW58" s="10">
        <f t="shared" si="12"/>
        <v>23</v>
      </c>
      <c r="AX58" s="10">
        <f t="shared" si="13"/>
        <v>26</v>
      </c>
      <c r="AY58" s="10">
        <f t="shared" si="14"/>
        <v>8</v>
      </c>
      <c r="AZ58" s="10">
        <f t="shared" si="15"/>
        <v>3</v>
      </c>
      <c r="BA58" s="10">
        <f t="shared" si="16"/>
        <v>3</v>
      </c>
      <c r="BB58" s="10">
        <f t="shared" si="17"/>
        <v>0</v>
      </c>
    </row>
    <row r="59" spans="1:55" s="10" customFormat="1" x14ac:dyDescent="0.25">
      <c r="A59" s="11">
        <v>6</v>
      </c>
      <c r="B59" s="9">
        <v>57</v>
      </c>
      <c r="C59" s="1" t="s">
        <v>83</v>
      </c>
      <c r="D59" s="1" t="s">
        <v>65</v>
      </c>
      <c r="E59" s="1" t="s">
        <v>91</v>
      </c>
      <c r="F59" s="1" t="s">
        <v>22</v>
      </c>
      <c r="G59" s="1" t="s">
        <v>23</v>
      </c>
      <c r="H59" s="1"/>
      <c r="I59" s="10">
        <v>0</v>
      </c>
      <c r="J59" s="10">
        <v>0</v>
      </c>
      <c r="K59" s="10">
        <v>2</v>
      </c>
      <c r="L59" s="10">
        <v>0</v>
      </c>
      <c r="M59" s="10">
        <v>0</v>
      </c>
      <c r="N59" s="10">
        <v>0</v>
      </c>
      <c r="O59" s="12">
        <v>0</v>
      </c>
      <c r="P59" s="12">
        <v>1</v>
      </c>
      <c r="Q59" s="12">
        <v>0</v>
      </c>
      <c r="R59" s="12">
        <v>1</v>
      </c>
      <c r="S59" s="12">
        <v>0</v>
      </c>
      <c r="T59" s="12">
        <v>0</v>
      </c>
      <c r="U59" s="12">
        <v>1</v>
      </c>
      <c r="V59" s="12">
        <v>0</v>
      </c>
      <c r="W59" s="12">
        <v>3</v>
      </c>
      <c r="X59" s="12">
        <v>1</v>
      </c>
      <c r="Y59" s="12">
        <v>1</v>
      </c>
      <c r="Z59" s="12">
        <v>0</v>
      </c>
      <c r="AA59" s="12">
        <v>2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5</v>
      </c>
      <c r="AI59" s="12">
        <v>0</v>
      </c>
      <c r="AJ59" s="12">
        <v>3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2</v>
      </c>
      <c r="AQ59" s="12">
        <v>0</v>
      </c>
      <c r="AR59" s="12">
        <v>1</v>
      </c>
      <c r="AS59" s="12">
        <v>3</v>
      </c>
      <c r="AT59" s="12">
        <v>1</v>
      </c>
      <c r="AU59" s="12">
        <v>0</v>
      </c>
      <c r="AV59" s="12">
        <v>0</v>
      </c>
      <c r="AW59" s="10">
        <f t="shared" si="12"/>
        <v>27</v>
      </c>
      <c r="AX59" s="10">
        <f t="shared" si="13"/>
        <v>26</v>
      </c>
      <c r="AY59" s="10">
        <f t="shared" si="14"/>
        <v>7</v>
      </c>
      <c r="AZ59" s="10">
        <f t="shared" si="15"/>
        <v>3</v>
      </c>
      <c r="BA59" s="10">
        <f t="shared" si="16"/>
        <v>3</v>
      </c>
      <c r="BB59" s="10">
        <f t="shared" si="17"/>
        <v>1</v>
      </c>
    </row>
    <row r="60" spans="1:55" s="10" customFormat="1" x14ac:dyDescent="0.25">
      <c r="A60" s="11">
        <v>7</v>
      </c>
      <c r="B60" s="9">
        <v>89</v>
      </c>
      <c r="C60" s="1" t="s">
        <v>99</v>
      </c>
      <c r="D60" s="1" t="s">
        <v>100</v>
      </c>
      <c r="E60" s="1" t="s">
        <v>91</v>
      </c>
      <c r="F60" s="1" t="s">
        <v>22</v>
      </c>
      <c r="G60" s="1" t="s">
        <v>23</v>
      </c>
      <c r="H60" s="1"/>
      <c r="I60" s="10">
        <v>0</v>
      </c>
      <c r="J60" s="10">
        <v>0</v>
      </c>
      <c r="K60" s="10">
        <v>1</v>
      </c>
      <c r="L60" s="10">
        <v>5</v>
      </c>
      <c r="M60" s="10">
        <v>2</v>
      </c>
      <c r="N60" s="10">
        <v>0</v>
      </c>
      <c r="O60" s="10">
        <v>0</v>
      </c>
      <c r="P60" s="10">
        <v>1</v>
      </c>
      <c r="Q60" s="10">
        <v>0</v>
      </c>
      <c r="R60" s="10">
        <v>0</v>
      </c>
      <c r="S60" s="10">
        <v>0</v>
      </c>
      <c r="T60" s="10">
        <v>0</v>
      </c>
      <c r="U60" s="10">
        <v>1</v>
      </c>
      <c r="V60" s="10">
        <v>0</v>
      </c>
      <c r="W60" s="10">
        <v>1</v>
      </c>
      <c r="X60" s="10">
        <v>0</v>
      </c>
      <c r="Y60" s="10">
        <v>5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1</v>
      </c>
      <c r="AF60" s="10">
        <v>0</v>
      </c>
      <c r="AG60" s="10">
        <v>0</v>
      </c>
      <c r="AH60" s="10">
        <v>3</v>
      </c>
      <c r="AI60" s="10">
        <v>1</v>
      </c>
      <c r="AJ60" s="10">
        <v>3</v>
      </c>
      <c r="AK60" s="10">
        <v>0</v>
      </c>
      <c r="AL60" s="10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2</v>
      </c>
      <c r="AR60" s="12">
        <v>2</v>
      </c>
      <c r="AS60" s="12">
        <v>0</v>
      </c>
      <c r="AT60" s="12">
        <v>1</v>
      </c>
      <c r="AU60" s="12">
        <v>0</v>
      </c>
      <c r="AV60" s="12">
        <v>0</v>
      </c>
      <c r="AW60" s="10">
        <f t="shared" si="12"/>
        <v>29</v>
      </c>
      <c r="AX60" s="10">
        <f t="shared" si="13"/>
        <v>26</v>
      </c>
      <c r="AY60" s="10">
        <f t="shared" si="14"/>
        <v>7</v>
      </c>
      <c r="AZ60" s="10">
        <f t="shared" si="15"/>
        <v>3</v>
      </c>
      <c r="BA60" s="10">
        <f t="shared" si="16"/>
        <v>2</v>
      </c>
      <c r="BB60" s="10">
        <f t="shared" si="17"/>
        <v>2</v>
      </c>
    </row>
    <row r="61" spans="1:55" s="10" customFormat="1" x14ac:dyDescent="0.25">
      <c r="A61" s="11">
        <v>8</v>
      </c>
      <c r="B61" s="9">
        <v>86</v>
      </c>
      <c r="C61" s="1" t="s">
        <v>103</v>
      </c>
      <c r="D61" s="1" t="s">
        <v>104</v>
      </c>
      <c r="E61" s="1" t="s">
        <v>91</v>
      </c>
      <c r="F61" s="1" t="s">
        <v>22</v>
      </c>
      <c r="G61" s="1" t="s">
        <v>23</v>
      </c>
      <c r="H61" s="1"/>
      <c r="I61" s="10">
        <v>0</v>
      </c>
      <c r="J61" s="10">
        <v>0</v>
      </c>
      <c r="K61" s="10">
        <v>1</v>
      </c>
      <c r="L61" s="10">
        <v>0</v>
      </c>
      <c r="M61" s="10">
        <v>0</v>
      </c>
      <c r="N61" s="10">
        <v>0</v>
      </c>
      <c r="O61" s="10">
        <v>0</v>
      </c>
      <c r="P61" s="10">
        <v>3</v>
      </c>
      <c r="Q61" s="10">
        <v>1</v>
      </c>
      <c r="R61" s="10">
        <v>0</v>
      </c>
      <c r="S61" s="10">
        <v>0</v>
      </c>
      <c r="T61" s="10">
        <v>0</v>
      </c>
      <c r="U61" s="10">
        <v>2</v>
      </c>
      <c r="V61" s="10">
        <v>1</v>
      </c>
      <c r="W61" s="10">
        <v>5</v>
      </c>
      <c r="X61" s="10">
        <v>1</v>
      </c>
      <c r="Y61" s="10">
        <v>0</v>
      </c>
      <c r="Z61" s="10">
        <v>3</v>
      </c>
      <c r="AA61" s="10">
        <v>3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5</v>
      </c>
      <c r="AI61" s="10">
        <v>0</v>
      </c>
      <c r="AJ61" s="10">
        <v>3</v>
      </c>
      <c r="AK61" s="10">
        <v>3</v>
      </c>
      <c r="AL61" s="10">
        <v>0</v>
      </c>
      <c r="AM61" s="12">
        <v>0</v>
      </c>
      <c r="AN61" s="12">
        <v>0</v>
      </c>
      <c r="AO61" s="12">
        <v>0</v>
      </c>
      <c r="AP61" s="12">
        <v>1</v>
      </c>
      <c r="AQ61" s="12">
        <v>3</v>
      </c>
      <c r="AR61" s="12">
        <v>0</v>
      </c>
      <c r="AS61" s="12">
        <v>3</v>
      </c>
      <c r="AT61" s="12">
        <v>0</v>
      </c>
      <c r="AU61" s="12">
        <v>0</v>
      </c>
      <c r="AV61" s="12">
        <v>0</v>
      </c>
      <c r="AW61" s="10">
        <f t="shared" ref="AW61" si="24">SUM(I61:AV61)</f>
        <v>38</v>
      </c>
      <c r="AX61" s="10">
        <f t="shared" ref="AX61" si="25">COUNTIF(I61:AV61,0)</f>
        <v>25</v>
      </c>
      <c r="AY61" s="10">
        <f t="shared" ref="AY61" si="26">COUNTIF(I61:AV61,1)</f>
        <v>5</v>
      </c>
      <c r="AZ61" s="10">
        <f t="shared" ref="AZ61" si="27">COUNTIF(I61:AV61,2)</f>
        <v>1</v>
      </c>
      <c r="BA61" s="10">
        <f t="shared" ref="BA61" si="28">COUNTIF(I61:AV61,3)</f>
        <v>7</v>
      </c>
      <c r="BB61" s="10">
        <f t="shared" ref="BB61" si="29">COUNTIF(I61:AV61,5)</f>
        <v>2</v>
      </c>
    </row>
    <row r="62" spans="1:55" s="10" customFormat="1" x14ac:dyDescent="0.25">
      <c r="A62" s="11">
        <v>9</v>
      </c>
      <c r="B62" s="9">
        <v>43</v>
      </c>
      <c r="C62" s="1" t="s">
        <v>101</v>
      </c>
      <c r="D62" s="1" t="s">
        <v>102</v>
      </c>
      <c r="E62" s="1" t="s">
        <v>91</v>
      </c>
      <c r="F62" s="1" t="s">
        <v>22</v>
      </c>
      <c r="G62" s="1" t="s">
        <v>97</v>
      </c>
      <c r="H62" s="1"/>
      <c r="I62" s="10">
        <v>0</v>
      </c>
      <c r="J62" s="10">
        <v>0</v>
      </c>
      <c r="K62" s="10">
        <v>3</v>
      </c>
      <c r="L62" s="10">
        <v>1</v>
      </c>
      <c r="M62" s="10">
        <v>1</v>
      </c>
      <c r="N62" s="10">
        <v>0</v>
      </c>
      <c r="O62" s="12">
        <v>0</v>
      </c>
      <c r="P62" s="12">
        <v>3</v>
      </c>
      <c r="Q62" s="12">
        <v>1</v>
      </c>
      <c r="R62" s="12">
        <v>0</v>
      </c>
      <c r="S62" s="12">
        <v>0</v>
      </c>
      <c r="T62" s="12">
        <v>0</v>
      </c>
      <c r="U62" s="12">
        <v>1</v>
      </c>
      <c r="V62" s="12">
        <v>1</v>
      </c>
      <c r="W62" s="12">
        <v>2</v>
      </c>
      <c r="X62" s="12">
        <v>0</v>
      </c>
      <c r="Y62" s="12">
        <v>1</v>
      </c>
      <c r="Z62" s="12">
        <v>0</v>
      </c>
      <c r="AA62" s="12">
        <v>1</v>
      </c>
      <c r="AB62" s="12">
        <v>2</v>
      </c>
      <c r="AC62" s="12">
        <v>0</v>
      </c>
      <c r="AD62" s="12">
        <v>0</v>
      </c>
      <c r="AE62" s="12">
        <v>2</v>
      </c>
      <c r="AF62" s="12">
        <v>3</v>
      </c>
      <c r="AG62" s="12">
        <v>3</v>
      </c>
      <c r="AH62" s="12">
        <v>0</v>
      </c>
      <c r="AI62" s="12">
        <v>1</v>
      </c>
      <c r="AJ62" s="12">
        <v>3</v>
      </c>
      <c r="AK62" s="12">
        <v>0</v>
      </c>
      <c r="AL62" s="12">
        <v>0</v>
      </c>
      <c r="AM62" s="12">
        <v>0</v>
      </c>
      <c r="AN62" s="12">
        <v>0</v>
      </c>
      <c r="AO62" s="12">
        <v>1</v>
      </c>
      <c r="AP62" s="12">
        <v>2</v>
      </c>
      <c r="AQ62" s="12">
        <v>3</v>
      </c>
      <c r="AR62" s="12">
        <v>0</v>
      </c>
      <c r="AS62" s="12">
        <v>1</v>
      </c>
      <c r="AT62" s="12">
        <v>1</v>
      </c>
      <c r="AU62" s="12">
        <v>1</v>
      </c>
      <c r="AV62" s="12">
        <v>0</v>
      </c>
      <c r="AW62" s="10">
        <f t="shared" si="12"/>
        <v>38</v>
      </c>
      <c r="AX62" s="10">
        <f t="shared" si="13"/>
        <v>18</v>
      </c>
      <c r="AY62" s="10">
        <f t="shared" si="14"/>
        <v>12</v>
      </c>
      <c r="AZ62" s="10">
        <f t="shared" si="15"/>
        <v>4</v>
      </c>
      <c r="BA62" s="10">
        <f t="shared" si="16"/>
        <v>6</v>
      </c>
      <c r="BB62" s="10">
        <f t="shared" si="17"/>
        <v>0</v>
      </c>
    </row>
    <row r="63" spans="1:55" s="10" customFormat="1" x14ac:dyDescent="0.25">
      <c r="A63" s="11">
        <v>10</v>
      </c>
      <c r="B63" s="9">
        <v>93</v>
      </c>
      <c r="C63" s="1" t="s">
        <v>83</v>
      </c>
      <c r="D63" s="1" t="s">
        <v>105</v>
      </c>
      <c r="E63" s="1" t="s">
        <v>91</v>
      </c>
      <c r="F63" s="1" t="s">
        <v>22</v>
      </c>
      <c r="G63" s="1" t="s">
        <v>23</v>
      </c>
      <c r="H63" s="1"/>
      <c r="I63" s="10">
        <v>0</v>
      </c>
      <c r="J63" s="10">
        <v>1</v>
      </c>
      <c r="K63" s="10">
        <v>2</v>
      </c>
      <c r="L63" s="10">
        <v>1</v>
      </c>
      <c r="M63" s="10">
        <v>0</v>
      </c>
      <c r="N63" s="10">
        <v>0</v>
      </c>
      <c r="O63" s="10">
        <v>0</v>
      </c>
      <c r="P63" s="10">
        <v>3</v>
      </c>
      <c r="Q63" s="10">
        <v>0</v>
      </c>
      <c r="R63" s="10">
        <v>0</v>
      </c>
      <c r="S63" s="10">
        <v>0</v>
      </c>
      <c r="T63" s="10">
        <v>0</v>
      </c>
      <c r="U63" s="10">
        <v>2</v>
      </c>
      <c r="V63" s="10">
        <v>3</v>
      </c>
      <c r="W63" s="10">
        <v>3</v>
      </c>
      <c r="X63" s="10">
        <v>0</v>
      </c>
      <c r="Y63" s="10">
        <v>0</v>
      </c>
      <c r="Z63" s="10">
        <v>3</v>
      </c>
      <c r="AA63" s="10">
        <v>1</v>
      </c>
      <c r="AB63" s="10">
        <v>0</v>
      </c>
      <c r="AC63" s="10">
        <v>0</v>
      </c>
      <c r="AD63" s="10">
        <v>0</v>
      </c>
      <c r="AE63" s="10">
        <v>0</v>
      </c>
      <c r="AF63" s="10">
        <v>3</v>
      </c>
      <c r="AG63" s="10">
        <v>1</v>
      </c>
      <c r="AH63" s="10">
        <v>5</v>
      </c>
      <c r="AI63" s="10">
        <v>0</v>
      </c>
      <c r="AJ63" s="10">
        <v>3</v>
      </c>
      <c r="AK63" s="10">
        <v>2</v>
      </c>
      <c r="AL63" s="10">
        <v>1</v>
      </c>
      <c r="AM63" s="12">
        <v>0</v>
      </c>
      <c r="AN63" s="12">
        <v>0</v>
      </c>
      <c r="AO63" s="12">
        <v>3</v>
      </c>
      <c r="AP63" s="12">
        <v>3</v>
      </c>
      <c r="AQ63" s="12">
        <v>0</v>
      </c>
      <c r="AR63" s="12">
        <v>0</v>
      </c>
      <c r="AS63" s="12">
        <v>0</v>
      </c>
      <c r="AT63" s="12">
        <v>2</v>
      </c>
      <c r="AU63" s="12">
        <v>1</v>
      </c>
      <c r="AV63" s="12">
        <v>0</v>
      </c>
      <c r="AW63" s="10">
        <f t="shared" si="12"/>
        <v>43</v>
      </c>
      <c r="AX63" s="10">
        <f t="shared" si="13"/>
        <v>21</v>
      </c>
      <c r="AY63" s="10">
        <f t="shared" si="14"/>
        <v>6</v>
      </c>
      <c r="AZ63" s="10">
        <f t="shared" si="15"/>
        <v>4</v>
      </c>
      <c r="BA63" s="10">
        <f t="shared" si="16"/>
        <v>8</v>
      </c>
      <c r="BB63" s="10">
        <f t="shared" si="17"/>
        <v>1</v>
      </c>
    </row>
    <row r="64" spans="1:55" s="10" customFormat="1" x14ac:dyDescent="0.25">
      <c r="A64" s="11">
        <v>11</v>
      </c>
      <c r="B64" s="9">
        <v>78</v>
      </c>
      <c r="C64" s="1" t="s">
        <v>106</v>
      </c>
      <c r="D64" s="1" t="s">
        <v>107</v>
      </c>
      <c r="E64" s="1" t="s">
        <v>91</v>
      </c>
      <c r="F64" s="1" t="s">
        <v>22</v>
      </c>
      <c r="G64" s="1" t="s">
        <v>23</v>
      </c>
      <c r="H64" s="1"/>
      <c r="I64" s="10">
        <v>0</v>
      </c>
      <c r="J64" s="10">
        <v>0</v>
      </c>
      <c r="K64" s="10">
        <v>5</v>
      </c>
      <c r="L64" s="10">
        <v>0</v>
      </c>
      <c r="M64" s="10">
        <v>3</v>
      </c>
      <c r="N64" s="10">
        <v>0</v>
      </c>
      <c r="O64" s="12">
        <v>0</v>
      </c>
      <c r="P64" s="12">
        <v>1</v>
      </c>
      <c r="Q64" s="12">
        <v>1</v>
      </c>
      <c r="R64" s="12">
        <v>1</v>
      </c>
      <c r="S64" s="12">
        <v>0</v>
      </c>
      <c r="T64" s="12">
        <v>0</v>
      </c>
      <c r="U64" s="12">
        <v>1</v>
      </c>
      <c r="V64" s="12">
        <v>5</v>
      </c>
      <c r="W64" s="12">
        <v>1</v>
      </c>
      <c r="X64" s="12">
        <v>5</v>
      </c>
      <c r="Y64" s="12">
        <v>0</v>
      </c>
      <c r="Z64" s="12">
        <v>0</v>
      </c>
      <c r="AA64" s="12">
        <v>1</v>
      </c>
      <c r="AB64" s="12">
        <v>0</v>
      </c>
      <c r="AC64" s="12">
        <v>0</v>
      </c>
      <c r="AD64" s="12">
        <v>1</v>
      </c>
      <c r="AE64" s="12">
        <v>0</v>
      </c>
      <c r="AF64" s="12">
        <v>0</v>
      </c>
      <c r="AG64" s="12">
        <v>3</v>
      </c>
      <c r="AH64" s="12">
        <v>0</v>
      </c>
      <c r="AI64" s="12">
        <v>0</v>
      </c>
      <c r="AJ64" s="12">
        <v>5</v>
      </c>
      <c r="AK64" s="12">
        <v>0</v>
      </c>
      <c r="AL64" s="12">
        <v>1</v>
      </c>
      <c r="AM64" s="12">
        <v>0</v>
      </c>
      <c r="AN64" s="12">
        <v>0</v>
      </c>
      <c r="AO64" s="12">
        <v>0</v>
      </c>
      <c r="AP64" s="12">
        <v>0</v>
      </c>
      <c r="AQ64" s="12">
        <v>3</v>
      </c>
      <c r="AR64" s="12">
        <v>1</v>
      </c>
      <c r="AS64" s="12">
        <v>3</v>
      </c>
      <c r="AT64" s="12">
        <v>0</v>
      </c>
      <c r="AU64" s="12">
        <v>3</v>
      </c>
      <c r="AV64" s="12">
        <v>0</v>
      </c>
      <c r="AW64" s="10">
        <f t="shared" si="12"/>
        <v>44</v>
      </c>
      <c r="AX64" s="10">
        <f t="shared" si="13"/>
        <v>22</v>
      </c>
      <c r="AY64" s="10">
        <f t="shared" si="14"/>
        <v>9</v>
      </c>
      <c r="AZ64" s="10">
        <f t="shared" si="15"/>
        <v>0</v>
      </c>
      <c r="BA64" s="10">
        <f t="shared" si="16"/>
        <v>5</v>
      </c>
      <c r="BB64" s="10">
        <f t="shared" si="17"/>
        <v>4</v>
      </c>
    </row>
    <row r="65" spans="1:55" s="10" customFormat="1" x14ac:dyDescent="0.25">
      <c r="A65" s="11">
        <v>12</v>
      </c>
      <c r="B65" s="9">
        <v>53</v>
      </c>
      <c r="C65" s="1" t="s">
        <v>108</v>
      </c>
      <c r="D65" s="1" t="s">
        <v>84</v>
      </c>
      <c r="E65" s="1" t="s">
        <v>91</v>
      </c>
      <c r="F65" s="1" t="s">
        <v>22</v>
      </c>
      <c r="G65" s="1" t="s">
        <v>97</v>
      </c>
      <c r="H65" s="1"/>
      <c r="I65" s="10">
        <v>0</v>
      </c>
      <c r="J65" s="10">
        <v>2</v>
      </c>
      <c r="K65" s="10">
        <v>1</v>
      </c>
      <c r="L65" s="10">
        <v>2</v>
      </c>
      <c r="M65" s="10">
        <v>3</v>
      </c>
      <c r="N65" s="10">
        <v>0</v>
      </c>
      <c r="O65" s="12">
        <v>0</v>
      </c>
      <c r="P65" s="12">
        <v>1</v>
      </c>
      <c r="Q65" s="12">
        <v>3</v>
      </c>
      <c r="R65" s="12">
        <v>0</v>
      </c>
      <c r="S65" s="12">
        <v>0</v>
      </c>
      <c r="T65" s="12">
        <v>0</v>
      </c>
      <c r="U65" s="12">
        <v>2</v>
      </c>
      <c r="V65" s="12">
        <v>0</v>
      </c>
      <c r="W65" s="12">
        <v>3</v>
      </c>
      <c r="X65" s="12">
        <v>0</v>
      </c>
      <c r="Y65" s="12">
        <v>0</v>
      </c>
      <c r="Z65" s="12">
        <v>3</v>
      </c>
      <c r="AA65" s="12">
        <v>2</v>
      </c>
      <c r="AB65" s="12">
        <v>0</v>
      </c>
      <c r="AC65" s="12">
        <v>0</v>
      </c>
      <c r="AD65" s="12">
        <v>0</v>
      </c>
      <c r="AE65" s="12">
        <v>1</v>
      </c>
      <c r="AF65" s="12">
        <v>0</v>
      </c>
      <c r="AG65" s="12">
        <v>3</v>
      </c>
      <c r="AH65" s="12">
        <v>3</v>
      </c>
      <c r="AI65" s="12">
        <v>0</v>
      </c>
      <c r="AJ65" s="12">
        <v>5</v>
      </c>
      <c r="AK65" s="12">
        <v>1</v>
      </c>
      <c r="AL65" s="12">
        <v>0</v>
      </c>
      <c r="AM65" s="12">
        <v>0</v>
      </c>
      <c r="AN65" s="12">
        <v>0</v>
      </c>
      <c r="AO65" s="12">
        <v>0</v>
      </c>
      <c r="AP65" s="12">
        <v>5</v>
      </c>
      <c r="AQ65" s="12">
        <v>1</v>
      </c>
      <c r="AR65" s="12">
        <v>1</v>
      </c>
      <c r="AS65" s="12">
        <v>0</v>
      </c>
      <c r="AT65" s="12">
        <v>3</v>
      </c>
      <c r="AU65" s="12">
        <v>1</v>
      </c>
      <c r="AV65" s="12">
        <v>0</v>
      </c>
      <c r="AW65" s="10">
        <f t="shared" si="12"/>
        <v>46</v>
      </c>
      <c r="AX65" s="10">
        <f t="shared" si="13"/>
        <v>20</v>
      </c>
      <c r="AY65" s="10">
        <f t="shared" si="14"/>
        <v>7</v>
      </c>
      <c r="AZ65" s="10">
        <f t="shared" si="15"/>
        <v>4</v>
      </c>
      <c r="BA65" s="10">
        <f t="shared" si="16"/>
        <v>7</v>
      </c>
      <c r="BB65" s="10">
        <f t="shared" si="17"/>
        <v>2</v>
      </c>
    </row>
    <row r="66" spans="1:55" s="10" customFormat="1" x14ac:dyDescent="0.25">
      <c r="A66" s="11">
        <v>13</v>
      </c>
      <c r="B66" s="9">
        <v>66</v>
      </c>
      <c r="C66" s="1" t="s">
        <v>109</v>
      </c>
      <c r="D66" s="1" t="s">
        <v>110</v>
      </c>
      <c r="E66" s="1" t="s">
        <v>91</v>
      </c>
      <c r="F66" s="1" t="s">
        <v>22</v>
      </c>
      <c r="G66" s="1" t="s">
        <v>97</v>
      </c>
      <c r="H66" s="1"/>
      <c r="I66" s="10">
        <v>0</v>
      </c>
      <c r="J66" s="10">
        <v>0</v>
      </c>
      <c r="K66" s="10">
        <v>2</v>
      </c>
      <c r="L66" s="10">
        <v>0</v>
      </c>
      <c r="M66" s="10">
        <v>5</v>
      </c>
      <c r="N66" s="10">
        <v>0</v>
      </c>
      <c r="O66" s="12">
        <v>0</v>
      </c>
      <c r="P66" s="12">
        <v>1</v>
      </c>
      <c r="Q66" s="12">
        <v>3</v>
      </c>
      <c r="R66" s="12">
        <v>0</v>
      </c>
      <c r="S66" s="12">
        <v>1</v>
      </c>
      <c r="T66" s="12">
        <v>0</v>
      </c>
      <c r="U66" s="12">
        <v>1</v>
      </c>
      <c r="V66" s="12">
        <v>2</v>
      </c>
      <c r="W66" s="12">
        <v>3</v>
      </c>
      <c r="X66" s="12">
        <v>3</v>
      </c>
      <c r="Y66" s="12">
        <v>0</v>
      </c>
      <c r="Z66" s="12">
        <v>5</v>
      </c>
      <c r="AA66" s="12">
        <v>0</v>
      </c>
      <c r="AB66" s="12">
        <v>0</v>
      </c>
      <c r="AC66" s="12">
        <v>0</v>
      </c>
      <c r="AD66" s="12">
        <v>0</v>
      </c>
      <c r="AE66" s="12">
        <v>1</v>
      </c>
      <c r="AF66" s="12">
        <v>1</v>
      </c>
      <c r="AG66" s="12">
        <v>0</v>
      </c>
      <c r="AH66" s="12">
        <v>2</v>
      </c>
      <c r="AI66" s="12">
        <v>0</v>
      </c>
      <c r="AJ66" s="12">
        <v>5</v>
      </c>
      <c r="AK66" s="12">
        <v>2</v>
      </c>
      <c r="AL66" s="12">
        <v>0</v>
      </c>
      <c r="AM66" s="12">
        <v>0</v>
      </c>
      <c r="AN66" s="12">
        <v>0</v>
      </c>
      <c r="AO66" s="12">
        <v>0</v>
      </c>
      <c r="AP66" s="12">
        <v>2</v>
      </c>
      <c r="AQ66" s="12">
        <v>3</v>
      </c>
      <c r="AR66" s="12">
        <v>3</v>
      </c>
      <c r="AS66" s="12">
        <v>3</v>
      </c>
      <c r="AT66" s="12">
        <v>2</v>
      </c>
      <c r="AU66" s="12">
        <v>5</v>
      </c>
      <c r="AV66" s="12">
        <v>0</v>
      </c>
      <c r="AW66" s="10">
        <f t="shared" si="12"/>
        <v>55</v>
      </c>
      <c r="AX66" s="10">
        <f t="shared" si="13"/>
        <v>19</v>
      </c>
      <c r="AY66" s="10">
        <f t="shared" si="14"/>
        <v>5</v>
      </c>
      <c r="AZ66" s="10">
        <f t="shared" si="15"/>
        <v>6</v>
      </c>
      <c r="BA66" s="10">
        <f t="shared" si="16"/>
        <v>6</v>
      </c>
      <c r="BB66" s="10">
        <f t="shared" si="17"/>
        <v>4</v>
      </c>
    </row>
    <row r="67" spans="1:55" s="10" customFormat="1" x14ac:dyDescent="0.25">
      <c r="A67" s="11">
        <v>14</v>
      </c>
      <c r="B67" s="9">
        <v>79</v>
      </c>
      <c r="C67" s="1" t="s">
        <v>111</v>
      </c>
      <c r="D67" s="1" t="s">
        <v>112</v>
      </c>
      <c r="E67" s="1" t="s">
        <v>91</v>
      </c>
      <c r="F67" s="1" t="s">
        <v>22</v>
      </c>
      <c r="G67" s="1" t="s">
        <v>26</v>
      </c>
      <c r="H67" s="1"/>
      <c r="I67" s="10">
        <v>0</v>
      </c>
      <c r="J67" s="10">
        <v>0</v>
      </c>
      <c r="K67" s="10">
        <v>1</v>
      </c>
      <c r="L67" s="10">
        <v>1</v>
      </c>
      <c r="M67" s="10">
        <v>1</v>
      </c>
      <c r="N67" s="10">
        <v>1</v>
      </c>
      <c r="O67" s="12">
        <v>0</v>
      </c>
      <c r="P67" s="12">
        <v>3</v>
      </c>
      <c r="Q67" s="12">
        <v>5</v>
      </c>
      <c r="R67" s="12">
        <v>0</v>
      </c>
      <c r="S67" s="12">
        <v>1</v>
      </c>
      <c r="T67" s="12">
        <v>1</v>
      </c>
      <c r="U67" s="12">
        <v>0</v>
      </c>
      <c r="V67" s="12">
        <v>3</v>
      </c>
      <c r="W67" s="12">
        <v>3</v>
      </c>
      <c r="X67" s="12">
        <v>1</v>
      </c>
      <c r="Y67" s="12">
        <v>3</v>
      </c>
      <c r="Z67" s="12">
        <v>3</v>
      </c>
      <c r="AA67" s="12">
        <v>0</v>
      </c>
      <c r="AB67" s="12">
        <v>0</v>
      </c>
      <c r="AC67" s="12">
        <v>0</v>
      </c>
      <c r="AD67" s="12">
        <v>0</v>
      </c>
      <c r="AE67" s="12">
        <v>3</v>
      </c>
      <c r="AF67" s="12">
        <v>2</v>
      </c>
      <c r="AG67" s="12">
        <v>5</v>
      </c>
      <c r="AH67" s="12">
        <v>5</v>
      </c>
      <c r="AI67" s="12">
        <v>1</v>
      </c>
      <c r="AJ67" s="12">
        <v>1</v>
      </c>
      <c r="AK67" s="12">
        <v>3</v>
      </c>
      <c r="AL67" s="12">
        <v>0</v>
      </c>
      <c r="AM67" s="12">
        <v>0</v>
      </c>
      <c r="AN67" s="12">
        <v>0</v>
      </c>
      <c r="AO67" s="12">
        <v>0</v>
      </c>
      <c r="AP67" s="12">
        <v>3</v>
      </c>
      <c r="AQ67" s="12">
        <v>3</v>
      </c>
      <c r="AR67" s="12">
        <v>0</v>
      </c>
      <c r="AS67" s="12">
        <v>0</v>
      </c>
      <c r="AT67" s="12">
        <v>1</v>
      </c>
      <c r="AU67" s="12">
        <v>1</v>
      </c>
      <c r="AV67" s="12">
        <v>0</v>
      </c>
      <c r="AW67" s="10">
        <f t="shared" si="12"/>
        <v>55</v>
      </c>
      <c r="AX67" s="10">
        <f t="shared" si="13"/>
        <v>16</v>
      </c>
      <c r="AY67" s="10">
        <f t="shared" si="14"/>
        <v>11</v>
      </c>
      <c r="AZ67" s="10">
        <f t="shared" si="15"/>
        <v>1</v>
      </c>
      <c r="BA67" s="10">
        <f t="shared" si="16"/>
        <v>9</v>
      </c>
      <c r="BB67" s="10">
        <f t="shared" si="17"/>
        <v>3</v>
      </c>
    </row>
    <row r="68" spans="1:55" s="10" customFormat="1" x14ac:dyDescent="0.25">
      <c r="A68" s="11">
        <v>16</v>
      </c>
      <c r="B68" s="9">
        <v>77</v>
      </c>
      <c r="C68" s="1" t="s">
        <v>114</v>
      </c>
      <c r="D68" s="1" t="s">
        <v>115</v>
      </c>
      <c r="E68" s="1" t="s">
        <v>91</v>
      </c>
      <c r="F68" s="1" t="s">
        <v>22</v>
      </c>
      <c r="G68" s="1" t="s">
        <v>23</v>
      </c>
      <c r="H68" s="1"/>
      <c r="I68" s="10">
        <v>1</v>
      </c>
      <c r="J68" s="10">
        <v>1</v>
      </c>
      <c r="K68" s="10">
        <v>5</v>
      </c>
      <c r="L68" s="10">
        <v>0</v>
      </c>
      <c r="M68" s="10">
        <v>1</v>
      </c>
      <c r="N68" s="10">
        <v>0</v>
      </c>
      <c r="O68" s="12">
        <v>0</v>
      </c>
      <c r="P68" s="12">
        <v>5</v>
      </c>
      <c r="Q68" s="12">
        <v>0</v>
      </c>
      <c r="R68" s="12">
        <v>0</v>
      </c>
      <c r="S68" s="12">
        <v>0</v>
      </c>
      <c r="T68" s="12">
        <v>1</v>
      </c>
      <c r="U68" s="12">
        <v>1</v>
      </c>
      <c r="V68" s="12">
        <v>2</v>
      </c>
      <c r="W68" s="12">
        <v>5</v>
      </c>
      <c r="X68" s="12">
        <v>0</v>
      </c>
      <c r="Y68" s="12">
        <v>1</v>
      </c>
      <c r="Z68" s="12">
        <v>2</v>
      </c>
      <c r="AA68" s="12">
        <v>1</v>
      </c>
      <c r="AB68" s="12">
        <v>0</v>
      </c>
      <c r="AC68" s="12">
        <v>0</v>
      </c>
      <c r="AD68" s="12">
        <v>0</v>
      </c>
      <c r="AE68" s="12">
        <v>1</v>
      </c>
      <c r="AF68" s="12">
        <v>5</v>
      </c>
      <c r="AG68" s="12">
        <v>3</v>
      </c>
      <c r="AH68" s="12">
        <v>0</v>
      </c>
      <c r="AI68" s="12">
        <v>0</v>
      </c>
      <c r="AJ68" s="12">
        <v>5</v>
      </c>
      <c r="AK68" s="12">
        <v>0</v>
      </c>
      <c r="AL68" s="12">
        <v>0</v>
      </c>
      <c r="AM68" s="12">
        <v>0</v>
      </c>
      <c r="AN68" s="12">
        <v>0</v>
      </c>
      <c r="AO68" s="12">
        <v>3</v>
      </c>
      <c r="AP68" s="12">
        <v>1</v>
      </c>
      <c r="AQ68" s="12">
        <v>3</v>
      </c>
      <c r="AR68" s="12">
        <v>0</v>
      </c>
      <c r="AS68" s="12">
        <v>5</v>
      </c>
      <c r="AT68" s="12">
        <v>5</v>
      </c>
      <c r="AU68" s="12">
        <v>1</v>
      </c>
      <c r="AV68" s="12">
        <v>0</v>
      </c>
      <c r="AW68" s="10">
        <f t="shared" ref="AW68" si="30">SUM(I68:AV68)</f>
        <v>58</v>
      </c>
      <c r="AX68" s="10">
        <f t="shared" ref="AX68" si="31">COUNTIF(I68:AV68,0)</f>
        <v>18</v>
      </c>
      <c r="AY68" s="10">
        <f t="shared" ref="AY68" si="32">COUNTIF(I68:AV68,1)</f>
        <v>10</v>
      </c>
      <c r="AZ68" s="10">
        <f t="shared" ref="AZ68" si="33">COUNTIF(I68:AV68,2)</f>
        <v>2</v>
      </c>
      <c r="BA68" s="10">
        <f t="shared" ref="BA68" si="34">COUNTIF(I68:AV68,3)</f>
        <v>3</v>
      </c>
      <c r="BB68" s="10">
        <f t="shared" ref="BB68" si="35">COUNTIF(I68:AV68,5)</f>
        <v>7</v>
      </c>
    </row>
    <row r="69" spans="1:55" s="10" customFormat="1" x14ac:dyDescent="0.25">
      <c r="A69" s="11">
        <v>15</v>
      </c>
      <c r="B69" s="9">
        <v>12</v>
      </c>
      <c r="C69" s="1" t="s">
        <v>33</v>
      </c>
      <c r="D69" s="1" t="s">
        <v>113</v>
      </c>
      <c r="E69" s="1" t="s">
        <v>91</v>
      </c>
      <c r="F69" s="1" t="s">
        <v>22</v>
      </c>
      <c r="G69" s="1"/>
      <c r="H69" s="1"/>
      <c r="I69" s="10">
        <v>2</v>
      </c>
      <c r="J69" s="10">
        <v>0</v>
      </c>
      <c r="K69" s="10">
        <v>3</v>
      </c>
      <c r="L69" s="10">
        <v>5</v>
      </c>
      <c r="M69" s="10">
        <v>3</v>
      </c>
      <c r="N69" s="10">
        <v>0</v>
      </c>
      <c r="O69" s="10">
        <v>0</v>
      </c>
      <c r="P69" s="10">
        <v>0</v>
      </c>
      <c r="Q69" s="10">
        <v>0</v>
      </c>
      <c r="R69" s="10">
        <v>1</v>
      </c>
      <c r="S69" s="10">
        <v>0</v>
      </c>
      <c r="T69" s="10">
        <v>2</v>
      </c>
      <c r="U69" s="10">
        <v>3</v>
      </c>
      <c r="V69" s="10">
        <v>3</v>
      </c>
      <c r="W69" s="10">
        <v>3</v>
      </c>
      <c r="X69" s="10">
        <v>1</v>
      </c>
      <c r="Y69" s="10">
        <v>5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2</v>
      </c>
      <c r="AF69" s="10">
        <v>1</v>
      </c>
      <c r="AG69" s="10">
        <v>1</v>
      </c>
      <c r="AH69" s="10">
        <v>5</v>
      </c>
      <c r="AI69" s="10">
        <v>0</v>
      </c>
      <c r="AJ69" s="10">
        <v>5</v>
      </c>
      <c r="AK69" s="10">
        <v>3</v>
      </c>
      <c r="AL69" s="10">
        <v>0</v>
      </c>
      <c r="AM69" s="10">
        <v>0</v>
      </c>
      <c r="AN69" s="10">
        <v>1</v>
      </c>
      <c r="AO69" s="10">
        <v>1</v>
      </c>
      <c r="AP69" s="10">
        <v>0</v>
      </c>
      <c r="AQ69" s="10">
        <v>2</v>
      </c>
      <c r="AR69" s="10">
        <v>0</v>
      </c>
      <c r="AS69" s="10">
        <v>0</v>
      </c>
      <c r="AT69" s="10">
        <v>5</v>
      </c>
      <c r="AU69" s="10">
        <v>1</v>
      </c>
      <c r="AV69" s="10">
        <v>0</v>
      </c>
      <c r="AW69" s="10">
        <f t="shared" si="12"/>
        <v>58</v>
      </c>
      <c r="AX69" s="10">
        <f t="shared" si="13"/>
        <v>18</v>
      </c>
      <c r="AY69" s="10">
        <f t="shared" si="14"/>
        <v>7</v>
      </c>
      <c r="AZ69" s="10">
        <f t="shared" si="15"/>
        <v>4</v>
      </c>
      <c r="BA69" s="10">
        <f t="shared" si="16"/>
        <v>6</v>
      </c>
      <c r="BB69" s="10">
        <f t="shared" si="17"/>
        <v>5</v>
      </c>
    </row>
    <row r="70" spans="1:55" s="10" customFormat="1" x14ac:dyDescent="0.25">
      <c r="A70" s="11"/>
      <c r="B70" s="4"/>
      <c r="C70" s="4"/>
      <c r="D70" s="13"/>
      <c r="E70" s="14"/>
      <c r="F70" s="14"/>
      <c r="G70" s="15"/>
      <c r="H70" s="15"/>
      <c r="AM70" s="12"/>
      <c r="AN70" s="12"/>
      <c r="AO70" s="12"/>
      <c r="AP70" s="12"/>
      <c r="AQ70" s="12"/>
      <c r="AR70" s="12"/>
      <c r="AS70" s="12"/>
      <c r="AT70" s="12"/>
      <c r="AU70" s="12"/>
      <c r="AV70" s="12"/>
    </row>
    <row r="71" spans="1:55" s="10" customFormat="1" x14ac:dyDescent="0.25">
      <c r="A71" s="11"/>
      <c r="B71" s="9">
        <v>52</v>
      </c>
      <c r="C71" s="1" t="s">
        <v>101</v>
      </c>
      <c r="D71" s="1" t="s">
        <v>116</v>
      </c>
      <c r="E71" s="1" t="s">
        <v>91</v>
      </c>
      <c r="F71" s="1" t="s">
        <v>22</v>
      </c>
      <c r="G71" s="1" t="s">
        <v>97</v>
      </c>
      <c r="H71" s="1"/>
      <c r="I71" s="10">
        <v>1</v>
      </c>
      <c r="J71" s="10">
        <v>0</v>
      </c>
      <c r="K71" s="10">
        <v>5</v>
      </c>
      <c r="L71" s="10">
        <v>1</v>
      </c>
      <c r="M71" s="10">
        <v>0</v>
      </c>
      <c r="N71" s="10">
        <v>0</v>
      </c>
      <c r="O71" s="12">
        <v>5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1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 t="s">
        <v>4</v>
      </c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>
        <v>0</v>
      </c>
      <c r="AW71" s="10">
        <f>SUM(I71:AV71)</f>
        <v>13</v>
      </c>
      <c r="AX71" s="10">
        <f>COUNTIF(I71:AV71,0)</f>
        <v>9</v>
      </c>
      <c r="AY71" s="10">
        <f>COUNTIF(I71:AV71,1)</f>
        <v>3</v>
      </c>
      <c r="AZ71" s="10">
        <f>COUNTIF(I71:AV71,2)</f>
        <v>0</v>
      </c>
      <c r="BA71" s="10">
        <f>COUNTIF(I71:AV71,3)</f>
        <v>0</v>
      </c>
      <c r="BB71" s="10">
        <f>COUNTIF(I71:AV71,5)</f>
        <v>2</v>
      </c>
    </row>
    <row r="72" spans="1:55" s="10" customFormat="1" x14ac:dyDescent="0.25">
      <c r="A72" s="11"/>
      <c r="B72" s="9">
        <v>13</v>
      </c>
      <c r="C72" s="1" t="s">
        <v>117</v>
      </c>
      <c r="D72" s="1" t="s">
        <v>118</v>
      </c>
      <c r="E72" s="1" t="s">
        <v>91</v>
      </c>
      <c r="F72" s="1" t="s">
        <v>22</v>
      </c>
      <c r="G72" s="1" t="s">
        <v>23</v>
      </c>
      <c r="H72" s="1"/>
      <c r="I72" s="10">
        <v>0</v>
      </c>
      <c r="J72" s="10">
        <v>0</v>
      </c>
      <c r="K72" s="10">
        <v>5</v>
      </c>
      <c r="L72" s="10">
        <v>2</v>
      </c>
      <c r="M72" s="10">
        <v>3</v>
      </c>
      <c r="N72" s="10">
        <v>3</v>
      </c>
      <c r="O72" s="10">
        <v>2</v>
      </c>
      <c r="P72" s="10">
        <v>5</v>
      </c>
      <c r="Q72" s="10">
        <v>5</v>
      </c>
      <c r="R72" s="10">
        <v>2</v>
      </c>
      <c r="S72" s="10">
        <v>3</v>
      </c>
      <c r="T72" s="10">
        <v>0</v>
      </c>
      <c r="U72" s="10">
        <v>3</v>
      </c>
      <c r="W72" s="10">
        <v>5</v>
      </c>
      <c r="X72" s="10">
        <v>5</v>
      </c>
      <c r="Y72" s="10">
        <v>3</v>
      </c>
      <c r="Z72" s="10">
        <v>3</v>
      </c>
      <c r="AA72" s="10">
        <v>1</v>
      </c>
      <c r="AW72" s="10">
        <f>SUM(I72:AV72)</f>
        <v>50</v>
      </c>
      <c r="AX72" s="10">
        <f>COUNTIF(I72:AV72,0)</f>
        <v>3</v>
      </c>
      <c r="AY72" s="10">
        <f>COUNTIF(I72:AV72,1)</f>
        <v>1</v>
      </c>
      <c r="AZ72" s="10">
        <f>COUNTIF(I72:AV72,2)</f>
        <v>3</v>
      </c>
      <c r="BA72" s="10">
        <f>COUNTIF(I72:AV72,3)</f>
        <v>6</v>
      </c>
      <c r="BB72" s="10">
        <f>COUNTIF(I72:AV72,5)</f>
        <v>5</v>
      </c>
    </row>
    <row r="73" spans="1:55" s="10" customFormat="1" x14ac:dyDescent="0.25">
      <c r="A73" s="11"/>
      <c r="B73" s="4"/>
      <c r="C73" s="4"/>
      <c r="D73" s="13"/>
      <c r="E73" s="14"/>
      <c r="F73" s="14"/>
      <c r="G73" s="15"/>
      <c r="H73" s="15"/>
      <c r="AM73" s="12"/>
      <c r="AN73" s="12"/>
      <c r="AO73" s="12"/>
      <c r="AP73" s="12"/>
      <c r="AQ73" s="12"/>
      <c r="AR73" s="12"/>
      <c r="AS73" s="12"/>
      <c r="AT73" s="12"/>
      <c r="AU73" s="12"/>
      <c r="AV73" s="12"/>
    </row>
    <row r="74" spans="1:55" s="10" customFormat="1" x14ac:dyDescent="0.25">
      <c r="A74" s="11"/>
      <c r="B74" s="9" t="s">
        <v>8</v>
      </c>
      <c r="C74" s="9" t="s">
        <v>9</v>
      </c>
      <c r="D74" s="9"/>
      <c r="E74" s="9" t="s">
        <v>10</v>
      </c>
      <c r="F74" s="9" t="s">
        <v>11</v>
      </c>
      <c r="G74" s="9" t="s">
        <v>12</v>
      </c>
      <c r="H74" s="1"/>
      <c r="I74" s="8">
        <v>1</v>
      </c>
      <c r="J74" s="8">
        <v>2</v>
      </c>
      <c r="K74" s="8">
        <v>3</v>
      </c>
      <c r="L74" s="8">
        <v>4</v>
      </c>
      <c r="M74" s="8">
        <v>5</v>
      </c>
      <c r="N74" s="8">
        <v>6</v>
      </c>
      <c r="O74" s="8">
        <v>7</v>
      </c>
      <c r="P74" s="8">
        <v>8</v>
      </c>
      <c r="Q74" s="8">
        <v>9</v>
      </c>
      <c r="R74" s="8">
        <v>10</v>
      </c>
      <c r="S74" s="8">
        <v>11</v>
      </c>
      <c r="T74" s="8">
        <v>12</v>
      </c>
      <c r="U74" s="8">
        <v>13</v>
      </c>
      <c r="V74" s="8">
        <v>14</v>
      </c>
      <c r="W74" s="8">
        <v>15</v>
      </c>
      <c r="X74" s="8">
        <v>16</v>
      </c>
      <c r="Y74" s="8">
        <v>17</v>
      </c>
      <c r="Z74" s="8">
        <v>18</v>
      </c>
      <c r="AA74" s="8">
        <v>19</v>
      </c>
      <c r="AB74" s="8">
        <v>20</v>
      </c>
      <c r="AC74" s="8">
        <v>1</v>
      </c>
      <c r="AD74" s="8">
        <v>2</v>
      </c>
      <c r="AE74" s="8">
        <v>3</v>
      </c>
      <c r="AF74" s="8">
        <v>4</v>
      </c>
      <c r="AG74" s="8">
        <v>5</v>
      </c>
      <c r="AH74" s="8">
        <v>6</v>
      </c>
      <c r="AI74" s="8">
        <v>7</v>
      </c>
      <c r="AJ74" s="8">
        <v>8</v>
      </c>
      <c r="AK74" s="8">
        <v>9</v>
      </c>
      <c r="AL74" s="8">
        <v>10</v>
      </c>
      <c r="AM74" s="8">
        <v>11</v>
      </c>
      <c r="AN74" s="8">
        <v>12</v>
      </c>
      <c r="AO74" s="8">
        <v>13</v>
      </c>
      <c r="AP74" s="8">
        <v>14</v>
      </c>
      <c r="AQ74" s="8">
        <v>15</v>
      </c>
      <c r="AR74" s="8">
        <v>16</v>
      </c>
      <c r="AS74" s="8">
        <v>17</v>
      </c>
      <c r="AT74" s="8">
        <v>18</v>
      </c>
      <c r="AU74" s="8">
        <v>19</v>
      </c>
      <c r="AV74" s="8">
        <v>20</v>
      </c>
      <c r="AW74" s="8" t="s">
        <v>13</v>
      </c>
      <c r="AX74" s="8" t="s">
        <v>14</v>
      </c>
      <c r="AY74" s="8" t="s">
        <v>15</v>
      </c>
      <c r="AZ74" s="8" t="s">
        <v>16</v>
      </c>
      <c r="BA74" s="8" t="s">
        <v>17</v>
      </c>
      <c r="BB74" s="8" t="s">
        <v>18</v>
      </c>
      <c r="BC74" s="8"/>
    </row>
    <row r="75" spans="1:55" s="10" customFormat="1" x14ac:dyDescent="0.25">
      <c r="A75" s="11">
        <v>1</v>
      </c>
      <c r="B75" s="9">
        <v>20</v>
      </c>
      <c r="C75" s="1" t="s">
        <v>33</v>
      </c>
      <c r="D75" s="1" t="s">
        <v>98</v>
      </c>
      <c r="E75" s="1" t="s">
        <v>91</v>
      </c>
      <c r="F75" s="1" t="s">
        <v>35</v>
      </c>
      <c r="G75" s="1" t="s">
        <v>42</v>
      </c>
      <c r="H75" s="1"/>
      <c r="I75" s="10">
        <v>0</v>
      </c>
      <c r="J75" s="10">
        <v>0</v>
      </c>
      <c r="K75" s="18">
        <v>0</v>
      </c>
      <c r="L75" s="18">
        <v>2</v>
      </c>
      <c r="M75" s="18">
        <v>0</v>
      </c>
      <c r="N75" s="18">
        <v>0</v>
      </c>
      <c r="O75" s="18">
        <v>0</v>
      </c>
      <c r="P75" s="18">
        <v>0</v>
      </c>
      <c r="Q75" s="18">
        <v>1</v>
      </c>
      <c r="R75" s="18">
        <v>0</v>
      </c>
      <c r="S75" s="18">
        <v>0</v>
      </c>
      <c r="T75" s="18">
        <v>0</v>
      </c>
      <c r="U75" s="18">
        <v>1</v>
      </c>
      <c r="V75" s="18">
        <v>1</v>
      </c>
      <c r="W75" s="18">
        <v>3</v>
      </c>
      <c r="X75" s="18">
        <v>0</v>
      </c>
      <c r="Y75" s="18">
        <v>2</v>
      </c>
      <c r="Z75" s="18">
        <v>1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1</v>
      </c>
      <c r="AI75" s="18">
        <v>0</v>
      </c>
      <c r="AJ75" s="18">
        <v>2</v>
      </c>
      <c r="AK75" s="18">
        <v>3</v>
      </c>
      <c r="AL75" s="18">
        <v>0</v>
      </c>
      <c r="AM75" s="18">
        <v>0</v>
      </c>
      <c r="AN75" s="18">
        <v>0</v>
      </c>
      <c r="AO75" s="18">
        <v>0</v>
      </c>
      <c r="AP75" s="18">
        <v>1</v>
      </c>
      <c r="AQ75" s="18">
        <v>1</v>
      </c>
      <c r="AR75" s="18">
        <v>0</v>
      </c>
      <c r="AS75" s="18">
        <v>1</v>
      </c>
      <c r="AT75" s="18">
        <v>3</v>
      </c>
      <c r="AU75" s="18">
        <v>0</v>
      </c>
      <c r="AV75" s="18">
        <v>0</v>
      </c>
      <c r="AW75" s="10">
        <f>SUM(I75:AV75)</f>
        <v>23</v>
      </c>
      <c r="AX75" s="10">
        <f t="shared" ref="AX75:AX86" si="36">COUNTIF(I75:AV75,0)</f>
        <v>26</v>
      </c>
      <c r="AY75" s="10">
        <f t="shared" ref="AY75:AY86" si="37">COUNTIF(I75:AV75,1)</f>
        <v>8</v>
      </c>
      <c r="AZ75" s="10">
        <f t="shared" ref="AZ75:AZ86" si="38">COUNTIF(I75:AV75,2)</f>
        <v>3</v>
      </c>
      <c r="BA75" s="10">
        <f t="shared" ref="BA75:BA86" si="39">COUNTIF(I75:AV75,3)</f>
        <v>3</v>
      </c>
      <c r="BB75" s="10">
        <f t="shared" ref="BB75:BB86" si="40">COUNTIF(I75:AV75,5)</f>
        <v>0</v>
      </c>
    </row>
    <row r="76" spans="1:55" s="10" customFormat="1" x14ac:dyDescent="0.25">
      <c r="A76" s="11">
        <v>2</v>
      </c>
      <c r="B76" s="9">
        <v>92</v>
      </c>
      <c r="C76" s="1" t="s">
        <v>64</v>
      </c>
      <c r="D76" s="1" t="s">
        <v>119</v>
      </c>
      <c r="E76" s="1" t="s">
        <v>91</v>
      </c>
      <c r="F76" s="1" t="s">
        <v>35</v>
      </c>
      <c r="G76" s="1" t="s">
        <v>51</v>
      </c>
      <c r="H76" s="1"/>
      <c r="I76" s="10">
        <v>3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1</v>
      </c>
      <c r="P76" s="10">
        <v>1</v>
      </c>
      <c r="Q76" s="10">
        <v>2</v>
      </c>
      <c r="R76" s="10">
        <v>0</v>
      </c>
      <c r="S76" s="10">
        <v>1</v>
      </c>
      <c r="T76" s="10">
        <v>0</v>
      </c>
      <c r="U76" s="10">
        <v>0</v>
      </c>
      <c r="V76" s="10">
        <v>5</v>
      </c>
      <c r="W76" s="10">
        <v>3</v>
      </c>
      <c r="X76" s="10">
        <v>0</v>
      </c>
      <c r="Y76" s="10">
        <v>0</v>
      </c>
      <c r="Z76" s="10">
        <v>3</v>
      </c>
      <c r="AA76" s="10">
        <v>2</v>
      </c>
      <c r="AB76" s="10">
        <v>0</v>
      </c>
      <c r="AC76" s="10">
        <v>0</v>
      </c>
      <c r="AD76" s="10">
        <v>0</v>
      </c>
      <c r="AE76" s="10">
        <v>0</v>
      </c>
      <c r="AF76" s="10">
        <v>2</v>
      </c>
      <c r="AG76" s="10">
        <v>0</v>
      </c>
      <c r="AH76" s="10">
        <v>0</v>
      </c>
      <c r="AI76" s="10">
        <v>0</v>
      </c>
      <c r="AJ76" s="10">
        <v>5</v>
      </c>
      <c r="AK76" s="10">
        <v>1</v>
      </c>
      <c r="AL76" s="10">
        <v>0</v>
      </c>
      <c r="AM76" s="12">
        <v>0</v>
      </c>
      <c r="AN76" s="12">
        <v>1</v>
      </c>
      <c r="AO76" s="12">
        <v>0</v>
      </c>
      <c r="AP76" s="12">
        <v>1</v>
      </c>
      <c r="AQ76" s="12">
        <v>2</v>
      </c>
      <c r="AR76" s="12">
        <v>0</v>
      </c>
      <c r="AS76" s="12">
        <v>5</v>
      </c>
      <c r="AT76" s="12">
        <v>3</v>
      </c>
      <c r="AU76" s="12">
        <v>1</v>
      </c>
      <c r="AV76" s="12">
        <v>0</v>
      </c>
      <c r="AW76" s="10">
        <f>SUM(I76:AV76)</f>
        <v>42</v>
      </c>
      <c r="AX76" s="10">
        <f t="shared" si="36"/>
        <v>22</v>
      </c>
      <c r="AY76" s="10">
        <f t="shared" si="37"/>
        <v>7</v>
      </c>
      <c r="AZ76" s="10">
        <f t="shared" si="38"/>
        <v>4</v>
      </c>
      <c r="BA76" s="10">
        <f t="shared" si="39"/>
        <v>4</v>
      </c>
      <c r="BB76" s="10">
        <f t="shared" si="40"/>
        <v>3</v>
      </c>
    </row>
    <row r="77" spans="1:55" s="10" customFormat="1" x14ac:dyDescent="0.25">
      <c r="A77" s="11">
        <v>3</v>
      </c>
      <c r="B77" s="9">
        <v>4</v>
      </c>
      <c r="C77" s="1" t="s">
        <v>135</v>
      </c>
      <c r="D77" s="1" t="s">
        <v>147</v>
      </c>
      <c r="E77" s="1" t="s">
        <v>91</v>
      </c>
      <c r="F77" s="31" t="s">
        <v>35</v>
      </c>
      <c r="G77" s="1" t="s">
        <v>36</v>
      </c>
      <c r="H77" s="1"/>
      <c r="I77" s="10">
        <v>1</v>
      </c>
      <c r="J77" s="10">
        <v>0</v>
      </c>
      <c r="K77" s="10">
        <v>5</v>
      </c>
      <c r="L77" s="10">
        <v>1</v>
      </c>
      <c r="M77" s="10">
        <v>1</v>
      </c>
      <c r="N77" s="10">
        <v>0</v>
      </c>
      <c r="O77" s="10">
        <v>0</v>
      </c>
      <c r="P77" s="10">
        <v>3</v>
      </c>
      <c r="Q77" s="10">
        <v>0</v>
      </c>
      <c r="R77" s="10">
        <v>1</v>
      </c>
      <c r="S77" s="10">
        <v>0</v>
      </c>
      <c r="T77" s="10">
        <v>0</v>
      </c>
      <c r="U77" s="10">
        <v>3</v>
      </c>
      <c r="V77" s="10">
        <v>0</v>
      </c>
      <c r="W77" s="10">
        <v>3</v>
      </c>
      <c r="X77" s="10">
        <v>0</v>
      </c>
      <c r="Y77" s="10">
        <v>2</v>
      </c>
      <c r="Z77" s="10">
        <v>2</v>
      </c>
      <c r="AA77" s="10">
        <v>0</v>
      </c>
      <c r="AB77" s="10">
        <v>1</v>
      </c>
      <c r="AC77" s="10">
        <v>0</v>
      </c>
      <c r="AD77" s="10">
        <v>0</v>
      </c>
      <c r="AE77" s="10">
        <v>2</v>
      </c>
      <c r="AF77" s="10">
        <v>0</v>
      </c>
      <c r="AG77" s="10">
        <v>1</v>
      </c>
      <c r="AH77" s="10">
        <v>1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3</v>
      </c>
      <c r="AP77" s="10">
        <v>3</v>
      </c>
      <c r="AQ77" s="10">
        <v>1</v>
      </c>
      <c r="AR77" s="10">
        <v>0</v>
      </c>
      <c r="AS77" s="10">
        <v>1</v>
      </c>
      <c r="AT77" s="10">
        <v>2</v>
      </c>
      <c r="AU77" s="10">
        <v>5</v>
      </c>
      <c r="AV77" s="10">
        <v>1</v>
      </c>
      <c r="AW77" s="10">
        <f t="shared" ref="AW77" si="41">SUM(I77:AV77)</f>
        <v>43</v>
      </c>
      <c r="AX77" s="10">
        <f t="shared" si="36"/>
        <v>19</v>
      </c>
      <c r="AY77" s="10">
        <f t="shared" si="37"/>
        <v>10</v>
      </c>
      <c r="AZ77" s="10">
        <f t="shared" si="38"/>
        <v>4</v>
      </c>
      <c r="BA77" s="10">
        <f t="shared" si="39"/>
        <v>5</v>
      </c>
      <c r="BB77" s="10">
        <f t="shared" si="40"/>
        <v>2</v>
      </c>
    </row>
    <row r="78" spans="1:55" s="10" customFormat="1" x14ac:dyDescent="0.25">
      <c r="A78" s="11">
        <v>4</v>
      </c>
      <c r="B78" s="9">
        <v>31</v>
      </c>
      <c r="C78" s="1" t="s">
        <v>120</v>
      </c>
      <c r="D78" s="1" t="s">
        <v>121</v>
      </c>
      <c r="E78" s="1" t="s">
        <v>91</v>
      </c>
      <c r="F78" s="1" t="s">
        <v>35</v>
      </c>
      <c r="G78" s="1" t="s">
        <v>39</v>
      </c>
      <c r="H78" s="1"/>
      <c r="I78" s="10">
        <v>0</v>
      </c>
      <c r="J78" s="10">
        <v>0</v>
      </c>
      <c r="K78" s="10">
        <v>3</v>
      </c>
      <c r="L78" s="10">
        <v>3</v>
      </c>
      <c r="M78" s="10">
        <v>0</v>
      </c>
      <c r="N78" s="10">
        <v>5</v>
      </c>
      <c r="O78" s="12">
        <v>0</v>
      </c>
      <c r="P78" s="12">
        <v>2</v>
      </c>
      <c r="Q78" s="12">
        <v>1</v>
      </c>
      <c r="R78" s="12">
        <v>0</v>
      </c>
      <c r="S78" s="12">
        <v>0</v>
      </c>
      <c r="T78" s="12">
        <v>0</v>
      </c>
      <c r="U78" s="12">
        <v>1</v>
      </c>
      <c r="V78" s="12">
        <v>3</v>
      </c>
      <c r="W78" s="12">
        <v>2</v>
      </c>
      <c r="X78" s="12">
        <v>0</v>
      </c>
      <c r="Y78" s="12">
        <v>0</v>
      </c>
      <c r="Z78" s="12">
        <v>3</v>
      </c>
      <c r="AA78" s="12">
        <v>2</v>
      </c>
      <c r="AB78" s="12">
        <v>0</v>
      </c>
      <c r="AC78" s="12">
        <v>3</v>
      </c>
      <c r="AD78" s="12">
        <v>1</v>
      </c>
      <c r="AE78" s="12">
        <v>1</v>
      </c>
      <c r="AF78" s="12">
        <v>1</v>
      </c>
      <c r="AG78" s="12">
        <v>1</v>
      </c>
      <c r="AH78" s="12">
        <v>0</v>
      </c>
      <c r="AI78" s="12">
        <v>0</v>
      </c>
      <c r="AJ78" s="12">
        <v>3</v>
      </c>
      <c r="AK78" s="12">
        <v>0</v>
      </c>
      <c r="AL78" s="12">
        <v>0</v>
      </c>
      <c r="AM78" s="12">
        <v>0</v>
      </c>
      <c r="AN78" s="12">
        <v>0</v>
      </c>
      <c r="AO78" s="12">
        <v>1</v>
      </c>
      <c r="AP78" s="12">
        <v>3</v>
      </c>
      <c r="AQ78" s="12">
        <v>5</v>
      </c>
      <c r="AR78" s="12">
        <v>1</v>
      </c>
      <c r="AS78" s="12">
        <v>3</v>
      </c>
      <c r="AT78" s="12">
        <v>0</v>
      </c>
      <c r="AU78" s="12">
        <v>0</v>
      </c>
      <c r="AV78" s="12">
        <v>0</v>
      </c>
      <c r="AW78" s="10">
        <f>SUM(I78:AV78)</f>
        <v>48</v>
      </c>
      <c r="AX78" s="10">
        <f t="shared" si="36"/>
        <v>19</v>
      </c>
      <c r="AY78" s="10">
        <f t="shared" si="37"/>
        <v>8</v>
      </c>
      <c r="AZ78" s="10">
        <f t="shared" si="38"/>
        <v>3</v>
      </c>
      <c r="BA78" s="10">
        <f t="shared" si="39"/>
        <v>8</v>
      </c>
      <c r="BB78" s="10">
        <f t="shared" si="40"/>
        <v>2</v>
      </c>
    </row>
    <row r="79" spans="1:55" s="10" customFormat="1" x14ac:dyDescent="0.25">
      <c r="A79" s="11">
        <v>5</v>
      </c>
      <c r="B79" s="9">
        <v>23</v>
      </c>
      <c r="C79" s="1" t="s">
        <v>33</v>
      </c>
      <c r="D79" s="1" t="s">
        <v>122</v>
      </c>
      <c r="E79" s="1" t="s">
        <v>91</v>
      </c>
      <c r="F79" s="1" t="s">
        <v>35</v>
      </c>
      <c r="G79" s="1" t="s">
        <v>123</v>
      </c>
      <c r="H79" s="1"/>
      <c r="I79" s="10">
        <v>1</v>
      </c>
      <c r="J79" s="10">
        <v>0</v>
      </c>
      <c r="K79" s="10">
        <v>2</v>
      </c>
      <c r="L79" s="10">
        <v>3</v>
      </c>
      <c r="M79" s="10">
        <v>1</v>
      </c>
      <c r="N79" s="10">
        <v>0</v>
      </c>
      <c r="O79" s="12">
        <v>0</v>
      </c>
      <c r="P79" s="12">
        <v>1</v>
      </c>
      <c r="Q79" s="12">
        <v>1</v>
      </c>
      <c r="R79" s="12">
        <v>0</v>
      </c>
      <c r="S79" s="12">
        <v>0</v>
      </c>
      <c r="T79" s="12">
        <v>0</v>
      </c>
      <c r="U79" s="12">
        <v>1</v>
      </c>
      <c r="V79" s="12">
        <v>3</v>
      </c>
      <c r="W79" s="12">
        <v>3</v>
      </c>
      <c r="X79" s="12">
        <v>1</v>
      </c>
      <c r="Y79" s="12">
        <v>1</v>
      </c>
      <c r="Z79" s="12">
        <v>3</v>
      </c>
      <c r="AA79" s="12">
        <v>0</v>
      </c>
      <c r="AB79" s="12">
        <v>0</v>
      </c>
      <c r="AC79" s="12">
        <v>0</v>
      </c>
      <c r="AD79" s="12">
        <v>0</v>
      </c>
      <c r="AE79" s="12">
        <v>2</v>
      </c>
      <c r="AF79" s="12">
        <v>0</v>
      </c>
      <c r="AG79" s="12">
        <v>0</v>
      </c>
      <c r="AH79" s="12">
        <v>0</v>
      </c>
      <c r="AI79" s="12">
        <v>0</v>
      </c>
      <c r="AJ79" s="12">
        <v>5</v>
      </c>
      <c r="AK79" s="12">
        <v>5</v>
      </c>
      <c r="AL79" s="12">
        <v>0</v>
      </c>
      <c r="AM79" s="12">
        <v>1</v>
      </c>
      <c r="AN79" s="12">
        <v>0</v>
      </c>
      <c r="AO79" s="12">
        <v>0</v>
      </c>
      <c r="AP79" s="12">
        <v>5</v>
      </c>
      <c r="AQ79" s="12">
        <v>3</v>
      </c>
      <c r="AR79" s="12">
        <v>0</v>
      </c>
      <c r="AS79" s="12">
        <v>1</v>
      </c>
      <c r="AT79" s="12">
        <v>5</v>
      </c>
      <c r="AU79" s="12">
        <v>1</v>
      </c>
      <c r="AV79" s="12">
        <v>0</v>
      </c>
      <c r="AW79" s="10">
        <f>SUM(I79:AV79)</f>
        <v>49</v>
      </c>
      <c r="AX79" s="10">
        <f t="shared" si="36"/>
        <v>19</v>
      </c>
      <c r="AY79" s="10">
        <f t="shared" si="37"/>
        <v>10</v>
      </c>
      <c r="AZ79" s="10">
        <f t="shared" si="38"/>
        <v>2</v>
      </c>
      <c r="BA79" s="10">
        <f t="shared" si="39"/>
        <v>5</v>
      </c>
      <c r="BB79" s="10">
        <f t="shared" si="40"/>
        <v>4</v>
      </c>
    </row>
    <row r="80" spans="1:55" s="10" customFormat="1" x14ac:dyDescent="0.25">
      <c r="A80" s="11">
        <v>6</v>
      </c>
      <c r="B80" s="9">
        <v>48</v>
      </c>
      <c r="C80" s="1" t="s">
        <v>49</v>
      </c>
      <c r="D80" s="1" t="s">
        <v>50</v>
      </c>
      <c r="E80" s="1" t="s">
        <v>91</v>
      </c>
      <c r="F80" s="1" t="s">
        <v>35</v>
      </c>
      <c r="G80" s="1" t="s">
        <v>51</v>
      </c>
      <c r="H80" s="1"/>
      <c r="I80" s="10">
        <v>3</v>
      </c>
      <c r="J80" s="10">
        <v>0</v>
      </c>
      <c r="K80" s="10">
        <v>0</v>
      </c>
      <c r="L80" s="10">
        <v>0</v>
      </c>
      <c r="M80" s="10">
        <v>2</v>
      </c>
      <c r="N80" s="10">
        <v>0</v>
      </c>
      <c r="O80" s="12">
        <v>0</v>
      </c>
      <c r="P80" s="12">
        <v>1</v>
      </c>
      <c r="Q80" s="12">
        <v>3</v>
      </c>
      <c r="R80" s="12">
        <v>3</v>
      </c>
      <c r="S80" s="12">
        <v>1</v>
      </c>
      <c r="T80" s="12">
        <v>0</v>
      </c>
      <c r="U80" s="12">
        <v>1</v>
      </c>
      <c r="V80" s="12">
        <v>3</v>
      </c>
      <c r="W80" s="12">
        <v>3</v>
      </c>
      <c r="X80" s="12">
        <v>0</v>
      </c>
      <c r="Y80" s="12">
        <v>5</v>
      </c>
      <c r="Z80" s="12">
        <v>1</v>
      </c>
      <c r="AA80" s="12">
        <v>0</v>
      </c>
      <c r="AB80" s="12">
        <v>0</v>
      </c>
      <c r="AC80" s="12">
        <v>3</v>
      </c>
      <c r="AD80" s="12">
        <v>0</v>
      </c>
      <c r="AE80" s="12">
        <v>0</v>
      </c>
      <c r="AF80" s="12">
        <v>5</v>
      </c>
      <c r="AG80" s="12">
        <v>0</v>
      </c>
      <c r="AH80" s="12">
        <v>0</v>
      </c>
      <c r="AI80" s="12">
        <v>0</v>
      </c>
      <c r="AJ80" s="12">
        <v>3</v>
      </c>
      <c r="AK80" s="12">
        <v>1</v>
      </c>
      <c r="AL80" s="12">
        <v>2</v>
      </c>
      <c r="AM80" s="12">
        <v>1</v>
      </c>
      <c r="AN80" s="12">
        <v>0</v>
      </c>
      <c r="AO80" s="12">
        <v>1</v>
      </c>
      <c r="AP80" s="12">
        <v>3</v>
      </c>
      <c r="AQ80" s="12">
        <v>0</v>
      </c>
      <c r="AR80" s="12">
        <v>2</v>
      </c>
      <c r="AS80" s="12">
        <v>0</v>
      </c>
      <c r="AT80" s="12">
        <v>1</v>
      </c>
      <c r="AU80" s="12">
        <v>1</v>
      </c>
      <c r="AV80" s="12">
        <v>1</v>
      </c>
      <c r="AW80" s="10">
        <v>50</v>
      </c>
      <c r="AX80" s="10">
        <f t="shared" si="36"/>
        <v>17</v>
      </c>
      <c r="AY80" s="10">
        <f t="shared" si="37"/>
        <v>10</v>
      </c>
      <c r="AZ80" s="10">
        <f t="shared" si="38"/>
        <v>3</v>
      </c>
      <c r="BA80" s="10">
        <f t="shared" si="39"/>
        <v>8</v>
      </c>
      <c r="BB80" s="10">
        <f t="shared" si="40"/>
        <v>2</v>
      </c>
      <c r="BC80" s="10" t="s">
        <v>4</v>
      </c>
    </row>
    <row r="81" spans="1:55" s="10" customFormat="1" x14ac:dyDescent="0.25">
      <c r="A81" s="11">
        <v>7</v>
      </c>
      <c r="B81" s="9">
        <v>7</v>
      </c>
      <c r="C81" s="1" t="s">
        <v>124</v>
      </c>
      <c r="D81" s="1" t="s">
        <v>125</v>
      </c>
      <c r="E81" s="1" t="s">
        <v>91</v>
      </c>
      <c r="F81" s="1" t="s">
        <v>35</v>
      </c>
      <c r="G81" s="1" t="s">
        <v>48</v>
      </c>
      <c r="H81" s="1"/>
      <c r="I81" s="10">
        <v>0</v>
      </c>
      <c r="J81" s="10">
        <v>0</v>
      </c>
      <c r="K81" s="10">
        <v>5</v>
      </c>
      <c r="L81" s="10">
        <v>1</v>
      </c>
      <c r="M81" s="10">
        <v>1</v>
      </c>
      <c r="N81" s="10">
        <v>0</v>
      </c>
      <c r="O81" s="10">
        <v>1</v>
      </c>
      <c r="P81" s="10">
        <v>3</v>
      </c>
      <c r="Q81" s="10">
        <v>1</v>
      </c>
      <c r="R81" s="10">
        <v>0</v>
      </c>
      <c r="S81" s="10">
        <v>0</v>
      </c>
      <c r="T81" s="10">
        <v>1</v>
      </c>
      <c r="U81" s="10">
        <v>1</v>
      </c>
      <c r="V81" s="10">
        <v>3</v>
      </c>
      <c r="W81" s="10">
        <v>5</v>
      </c>
      <c r="X81" s="10">
        <v>1</v>
      </c>
      <c r="Y81" s="10">
        <v>3</v>
      </c>
      <c r="Z81" s="10">
        <v>3</v>
      </c>
      <c r="AA81" s="10">
        <v>1</v>
      </c>
      <c r="AB81" s="10">
        <v>0</v>
      </c>
      <c r="AC81" s="10">
        <v>1</v>
      </c>
      <c r="AD81" s="10">
        <v>0</v>
      </c>
      <c r="AE81" s="10">
        <v>5</v>
      </c>
      <c r="AF81" s="10">
        <v>2</v>
      </c>
      <c r="AG81" s="10">
        <v>3</v>
      </c>
      <c r="AH81" s="10">
        <v>2</v>
      </c>
      <c r="AI81" s="10">
        <v>0</v>
      </c>
      <c r="AJ81" s="10">
        <v>1</v>
      </c>
      <c r="AK81" s="10">
        <v>0</v>
      </c>
      <c r="AL81" s="10">
        <v>1</v>
      </c>
      <c r="AM81" s="10">
        <v>0</v>
      </c>
      <c r="AN81" s="10">
        <v>1</v>
      </c>
      <c r="AO81" s="10">
        <v>2</v>
      </c>
      <c r="AP81" s="10">
        <v>5</v>
      </c>
      <c r="AQ81" s="10">
        <v>3</v>
      </c>
      <c r="AR81" s="10">
        <v>0</v>
      </c>
      <c r="AS81" s="10">
        <v>1</v>
      </c>
      <c r="AT81" s="10">
        <v>0</v>
      </c>
      <c r="AU81" s="10">
        <v>2</v>
      </c>
      <c r="AV81" s="10">
        <v>0</v>
      </c>
      <c r="AW81" s="10">
        <f t="shared" ref="AW81:AW86" si="42">SUM(I81:AV81)</f>
        <v>59</v>
      </c>
      <c r="AX81" s="10">
        <f t="shared" si="36"/>
        <v>13</v>
      </c>
      <c r="AY81" s="10">
        <f t="shared" si="37"/>
        <v>13</v>
      </c>
      <c r="AZ81" s="10">
        <f t="shared" si="38"/>
        <v>4</v>
      </c>
      <c r="BA81" s="10">
        <f t="shared" si="39"/>
        <v>6</v>
      </c>
      <c r="BB81" s="10">
        <f t="shared" si="40"/>
        <v>4</v>
      </c>
    </row>
    <row r="82" spans="1:55" s="10" customFormat="1" x14ac:dyDescent="0.25">
      <c r="A82" s="11">
        <v>8</v>
      </c>
      <c r="B82" s="9">
        <v>25</v>
      </c>
      <c r="C82" s="1" t="s">
        <v>126</v>
      </c>
      <c r="D82" s="1" t="s">
        <v>127</v>
      </c>
      <c r="E82" s="1" t="s">
        <v>91</v>
      </c>
      <c r="F82" s="1" t="s">
        <v>35</v>
      </c>
      <c r="G82" s="1" t="s">
        <v>39</v>
      </c>
      <c r="H82" s="1"/>
      <c r="I82" s="10">
        <v>0</v>
      </c>
      <c r="J82" s="10">
        <v>0</v>
      </c>
      <c r="K82" s="10">
        <v>3</v>
      </c>
      <c r="L82" s="10">
        <v>2</v>
      </c>
      <c r="M82" s="10">
        <v>1</v>
      </c>
      <c r="N82" s="10">
        <v>0</v>
      </c>
      <c r="O82" s="12">
        <v>3</v>
      </c>
      <c r="P82" s="12">
        <v>1</v>
      </c>
      <c r="Q82" s="12">
        <v>5</v>
      </c>
      <c r="R82" s="12">
        <v>0</v>
      </c>
      <c r="S82" s="12">
        <v>0</v>
      </c>
      <c r="T82" s="12">
        <v>0</v>
      </c>
      <c r="U82" s="12">
        <v>2</v>
      </c>
      <c r="V82" s="12">
        <v>3</v>
      </c>
      <c r="W82" s="12">
        <v>3</v>
      </c>
      <c r="X82" s="12">
        <v>0</v>
      </c>
      <c r="Y82" s="12">
        <v>3</v>
      </c>
      <c r="Z82" s="12">
        <v>5</v>
      </c>
      <c r="AA82" s="12">
        <v>1</v>
      </c>
      <c r="AB82" s="12">
        <v>0</v>
      </c>
      <c r="AC82" s="12">
        <v>0</v>
      </c>
      <c r="AD82" s="12">
        <v>0</v>
      </c>
      <c r="AE82" s="12">
        <v>2</v>
      </c>
      <c r="AF82" s="12">
        <v>1</v>
      </c>
      <c r="AG82" s="12">
        <v>1</v>
      </c>
      <c r="AH82" s="12">
        <v>2</v>
      </c>
      <c r="AI82" s="12">
        <v>0</v>
      </c>
      <c r="AJ82" s="12">
        <v>5</v>
      </c>
      <c r="AK82" s="12">
        <v>3</v>
      </c>
      <c r="AL82" s="12">
        <v>0</v>
      </c>
      <c r="AM82" s="12">
        <v>0</v>
      </c>
      <c r="AN82" s="12">
        <v>0</v>
      </c>
      <c r="AO82" s="12">
        <v>0</v>
      </c>
      <c r="AP82" s="12">
        <v>3</v>
      </c>
      <c r="AQ82" s="12">
        <v>3</v>
      </c>
      <c r="AR82" s="12">
        <v>0</v>
      </c>
      <c r="AS82" s="12">
        <v>3</v>
      </c>
      <c r="AT82" s="12">
        <v>5</v>
      </c>
      <c r="AU82" s="12">
        <v>1</v>
      </c>
      <c r="AV82" s="12">
        <v>0</v>
      </c>
      <c r="AW82" s="10">
        <f t="shared" si="42"/>
        <v>61</v>
      </c>
      <c r="AX82" s="10">
        <f t="shared" si="36"/>
        <v>17</v>
      </c>
      <c r="AY82" s="10">
        <f t="shared" si="37"/>
        <v>6</v>
      </c>
      <c r="AZ82" s="10">
        <f t="shared" si="38"/>
        <v>4</v>
      </c>
      <c r="BA82" s="10">
        <f t="shared" si="39"/>
        <v>9</v>
      </c>
      <c r="BB82" s="10">
        <f t="shared" si="40"/>
        <v>4</v>
      </c>
    </row>
    <row r="83" spans="1:55" s="10" customFormat="1" x14ac:dyDescent="0.25">
      <c r="A83" s="11">
        <v>9</v>
      </c>
      <c r="B83" s="9">
        <v>55</v>
      </c>
      <c r="C83" s="1" t="s">
        <v>61</v>
      </c>
      <c r="D83" s="1" t="s">
        <v>128</v>
      </c>
      <c r="E83" s="1" t="s">
        <v>91</v>
      </c>
      <c r="F83" s="1" t="s">
        <v>35</v>
      </c>
      <c r="G83" s="1" t="s">
        <v>39</v>
      </c>
      <c r="H83" s="1"/>
      <c r="I83" s="10">
        <v>0</v>
      </c>
      <c r="J83" s="10">
        <v>0</v>
      </c>
      <c r="K83" s="10">
        <v>1</v>
      </c>
      <c r="L83" s="10">
        <v>3</v>
      </c>
      <c r="M83" s="10">
        <v>5</v>
      </c>
      <c r="N83" s="10">
        <v>3</v>
      </c>
      <c r="O83" s="12">
        <v>2</v>
      </c>
      <c r="P83" s="12">
        <v>1</v>
      </c>
      <c r="Q83" s="12">
        <v>1</v>
      </c>
      <c r="R83" s="12">
        <v>0</v>
      </c>
      <c r="S83" s="12">
        <v>0</v>
      </c>
      <c r="T83" s="12">
        <v>0</v>
      </c>
      <c r="U83" s="12">
        <v>1</v>
      </c>
      <c r="V83" s="12">
        <v>2</v>
      </c>
      <c r="W83" s="12">
        <v>3</v>
      </c>
      <c r="X83" s="12">
        <v>0</v>
      </c>
      <c r="Y83" s="12">
        <v>3</v>
      </c>
      <c r="Z83" s="12">
        <v>3</v>
      </c>
      <c r="AA83" s="12">
        <v>1</v>
      </c>
      <c r="AB83" s="12">
        <v>1</v>
      </c>
      <c r="AC83" s="12">
        <v>0</v>
      </c>
      <c r="AD83" s="12">
        <v>0</v>
      </c>
      <c r="AE83" s="12">
        <v>5</v>
      </c>
      <c r="AF83" s="12">
        <v>5</v>
      </c>
      <c r="AG83" s="12">
        <v>3</v>
      </c>
      <c r="AH83" s="12">
        <v>5</v>
      </c>
      <c r="AI83" s="12">
        <v>1</v>
      </c>
      <c r="AJ83" s="12">
        <v>3</v>
      </c>
      <c r="AK83" s="12">
        <v>5</v>
      </c>
      <c r="AL83" s="12">
        <v>0</v>
      </c>
      <c r="AM83" s="12">
        <v>0</v>
      </c>
      <c r="AN83" s="12">
        <v>0</v>
      </c>
      <c r="AO83" s="12">
        <v>1</v>
      </c>
      <c r="AP83" s="12">
        <v>3</v>
      </c>
      <c r="AQ83" s="12">
        <v>3</v>
      </c>
      <c r="AR83" s="12">
        <v>1</v>
      </c>
      <c r="AS83" s="12">
        <v>1</v>
      </c>
      <c r="AT83" s="12">
        <v>1</v>
      </c>
      <c r="AU83" s="12">
        <v>2</v>
      </c>
      <c r="AV83" s="12">
        <v>0</v>
      </c>
      <c r="AW83" s="10">
        <f t="shared" si="42"/>
        <v>69</v>
      </c>
      <c r="AX83" s="10">
        <f t="shared" si="36"/>
        <v>12</v>
      </c>
      <c r="AY83" s="10">
        <f t="shared" si="37"/>
        <v>11</v>
      </c>
      <c r="AZ83" s="10">
        <f t="shared" si="38"/>
        <v>3</v>
      </c>
      <c r="BA83" s="10">
        <f t="shared" si="39"/>
        <v>9</v>
      </c>
      <c r="BB83" s="10">
        <f t="shared" si="40"/>
        <v>5</v>
      </c>
    </row>
    <row r="84" spans="1:55" s="10" customFormat="1" x14ac:dyDescent="0.25">
      <c r="A84" s="11">
        <v>10</v>
      </c>
      <c r="B84" s="9">
        <v>14</v>
      </c>
      <c r="C84" s="1" t="s">
        <v>66</v>
      </c>
      <c r="D84" s="1" t="s">
        <v>129</v>
      </c>
      <c r="E84" s="1" t="s">
        <v>91</v>
      </c>
      <c r="F84" s="1" t="s">
        <v>35</v>
      </c>
      <c r="G84" s="1" t="s">
        <v>51</v>
      </c>
      <c r="H84" s="1"/>
      <c r="I84" s="10">
        <v>5</v>
      </c>
      <c r="J84" s="10">
        <v>0</v>
      </c>
      <c r="K84" s="10">
        <v>3</v>
      </c>
      <c r="L84" s="10">
        <v>2</v>
      </c>
      <c r="M84" s="10">
        <v>2</v>
      </c>
      <c r="N84" s="10">
        <v>0</v>
      </c>
      <c r="O84" s="10">
        <v>3</v>
      </c>
      <c r="P84" s="10">
        <v>2</v>
      </c>
      <c r="Q84" s="10">
        <v>2</v>
      </c>
      <c r="R84" s="10">
        <v>2</v>
      </c>
      <c r="S84" s="10">
        <v>0</v>
      </c>
      <c r="T84" s="10">
        <v>1</v>
      </c>
      <c r="U84" s="10">
        <v>1</v>
      </c>
      <c r="V84" s="10">
        <v>2</v>
      </c>
      <c r="W84" s="10">
        <v>3</v>
      </c>
      <c r="X84" s="10">
        <v>0</v>
      </c>
      <c r="Y84" s="10">
        <v>3</v>
      </c>
      <c r="Z84" s="10">
        <v>2</v>
      </c>
      <c r="AA84" s="10">
        <v>0</v>
      </c>
      <c r="AB84" s="10">
        <v>0</v>
      </c>
      <c r="AC84" s="10">
        <v>2</v>
      </c>
      <c r="AD84" s="10">
        <v>1</v>
      </c>
      <c r="AE84" s="10">
        <v>5</v>
      </c>
      <c r="AF84" s="10">
        <v>2</v>
      </c>
      <c r="AG84" s="10">
        <v>3</v>
      </c>
      <c r="AH84" s="10">
        <v>3</v>
      </c>
      <c r="AI84" s="10">
        <v>1</v>
      </c>
      <c r="AJ84" s="10">
        <v>3</v>
      </c>
      <c r="AK84" s="10">
        <v>2</v>
      </c>
      <c r="AL84" s="10">
        <v>0</v>
      </c>
      <c r="AM84" s="10">
        <v>0</v>
      </c>
      <c r="AN84" s="10">
        <v>1</v>
      </c>
      <c r="AO84" s="10">
        <v>1</v>
      </c>
      <c r="AP84" s="10">
        <v>3</v>
      </c>
      <c r="AQ84" s="10">
        <v>3</v>
      </c>
      <c r="AR84" s="10">
        <v>1</v>
      </c>
      <c r="AS84" s="10">
        <v>3</v>
      </c>
      <c r="AT84" s="10">
        <v>2</v>
      </c>
      <c r="AU84" s="10">
        <v>1</v>
      </c>
      <c r="AV84" s="10">
        <v>0</v>
      </c>
      <c r="AW84" s="10">
        <f t="shared" si="42"/>
        <v>70</v>
      </c>
      <c r="AX84" s="10">
        <f t="shared" si="36"/>
        <v>9</v>
      </c>
      <c r="AY84" s="10">
        <f t="shared" si="37"/>
        <v>8</v>
      </c>
      <c r="AZ84" s="10">
        <f t="shared" si="38"/>
        <v>11</v>
      </c>
      <c r="BA84" s="10">
        <f t="shared" si="39"/>
        <v>10</v>
      </c>
      <c r="BB84" s="10">
        <f t="shared" si="40"/>
        <v>2</v>
      </c>
    </row>
    <row r="85" spans="1:55" s="10" customFormat="1" x14ac:dyDescent="0.25">
      <c r="A85" s="11">
        <v>11</v>
      </c>
      <c r="B85" s="9">
        <v>69</v>
      </c>
      <c r="C85" s="1" t="s">
        <v>130</v>
      </c>
      <c r="D85" s="1" t="s">
        <v>131</v>
      </c>
      <c r="E85" s="1" t="s">
        <v>91</v>
      </c>
      <c r="F85" s="1" t="s">
        <v>35</v>
      </c>
      <c r="G85" s="1" t="s">
        <v>39</v>
      </c>
      <c r="H85" s="1"/>
      <c r="I85" s="10">
        <v>0</v>
      </c>
      <c r="J85" s="10">
        <v>1</v>
      </c>
      <c r="K85" s="10">
        <v>3</v>
      </c>
      <c r="L85" s="10">
        <v>5</v>
      </c>
      <c r="M85" s="10">
        <v>2</v>
      </c>
      <c r="N85" s="10">
        <v>2</v>
      </c>
      <c r="O85" s="12">
        <v>2</v>
      </c>
      <c r="P85" s="12">
        <v>5</v>
      </c>
      <c r="Q85" s="12">
        <v>3</v>
      </c>
      <c r="R85" s="12">
        <v>2</v>
      </c>
      <c r="S85" s="12">
        <v>1</v>
      </c>
      <c r="T85" s="12">
        <v>1</v>
      </c>
      <c r="U85" s="12">
        <v>3</v>
      </c>
      <c r="V85" s="12">
        <v>3</v>
      </c>
      <c r="W85" s="12">
        <v>3</v>
      </c>
      <c r="X85" s="12">
        <v>1</v>
      </c>
      <c r="Y85" s="12">
        <v>0</v>
      </c>
      <c r="Z85" s="12">
        <v>3</v>
      </c>
      <c r="AA85" s="12">
        <v>5</v>
      </c>
      <c r="AB85" s="12">
        <v>0</v>
      </c>
      <c r="AC85" s="12">
        <v>1</v>
      </c>
      <c r="AD85" s="12">
        <v>0</v>
      </c>
      <c r="AE85" s="12">
        <v>1</v>
      </c>
      <c r="AF85" s="12">
        <v>3</v>
      </c>
      <c r="AG85" s="12">
        <v>3</v>
      </c>
      <c r="AH85" s="12">
        <v>3</v>
      </c>
      <c r="AI85" s="12">
        <v>3</v>
      </c>
      <c r="AJ85" s="12">
        <v>3</v>
      </c>
      <c r="AK85" s="12">
        <v>3</v>
      </c>
      <c r="AL85" s="12">
        <v>0</v>
      </c>
      <c r="AM85" s="12">
        <v>3</v>
      </c>
      <c r="AN85" s="12">
        <v>1</v>
      </c>
      <c r="AO85" s="12">
        <v>3</v>
      </c>
      <c r="AP85" s="12">
        <v>3</v>
      </c>
      <c r="AQ85" s="12">
        <v>3</v>
      </c>
      <c r="AR85" s="12">
        <v>0</v>
      </c>
      <c r="AS85" s="12">
        <v>0</v>
      </c>
      <c r="AT85" s="12">
        <v>5</v>
      </c>
      <c r="AU85" s="12">
        <v>2</v>
      </c>
      <c r="AV85" s="12">
        <v>2</v>
      </c>
      <c r="AW85" s="10">
        <f t="shared" si="42"/>
        <v>87</v>
      </c>
      <c r="AX85" s="10">
        <f t="shared" si="36"/>
        <v>7</v>
      </c>
      <c r="AY85" s="10">
        <f t="shared" si="37"/>
        <v>7</v>
      </c>
      <c r="AZ85" s="10">
        <f t="shared" si="38"/>
        <v>6</v>
      </c>
      <c r="BA85" s="10">
        <f t="shared" si="39"/>
        <v>16</v>
      </c>
      <c r="BB85" s="10">
        <f t="shared" si="40"/>
        <v>4</v>
      </c>
    </row>
    <row r="86" spans="1:55" s="10" customFormat="1" x14ac:dyDescent="0.25">
      <c r="A86" s="11">
        <v>12</v>
      </c>
      <c r="B86" s="9">
        <v>15</v>
      </c>
      <c r="C86" s="1" t="s">
        <v>132</v>
      </c>
      <c r="D86" s="1" t="s">
        <v>129</v>
      </c>
      <c r="E86" s="1" t="s">
        <v>91</v>
      </c>
      <c r="F86" s="1" t="s">
        <v>35</v>
      </c>
      <c r="G86" s="1" t="s">
        <v>51</v>
      </c>
      <c r="H86" s="1"/>
      <c r="I86" s="10">
        <v>3</v>
      </c>
      <c r="J86" s="10">
        <v>0</v>
      </c>
      <c r="K86" s="10">
        <v>5</v>
      </c>
      <c r="L86" s="10">
        <v>3</v>
      </c>
      <c r="M86" s="10">
        <v>5</v>
      </c>
      <c r="N86" s="10">
        <v>5</v>
      </c>
      <c r="O86" s="12">
        <v>1</v>
      </c>
      <c r="P86" s="12">
        <v>3</v>
      </c>
      <c r="Q86" s="12">
        <v>3</v>
      </c>
      <c r="R86" s="12">
        <v>3</v>
      </c>
      <c r="S86" s="12">
        <v>1</v>
      </c>
      <c r="T86" s="12">
        <v>2</v>
      </c>
      <c r="U86" s="12">
        <v>2</v>
      </c>
      <c r="V86" s="12">
        <v>5</v>
      </c>
      <c r="W86" s="12">
        <v>3</v>
      </c>
      <c r="X86" s="12">
        <v>3</v>
      </c>
      <c r="Y86" s="12">
        <v>1</v>
      </c>
      <c r="Z86" s="12">
        <v>3</v>
      </c>
      <c r="AA86" s="12">
        <v>3</v>
      </c>
      <c r="AB86" s="12">
        <v>0</v>
      </c>
      <c r="AC86" s="12">
        <v>3</v>
      </c>
      <c r="AD86" s="12">
        <v>2</v>
      </c>
      <c r="AE86" s="12">
        <v>5</v>
      </c>
      <c r="AF86" s="12">
        <v>1</v>
      </c>
      <c r="AG86" s="12">
        <v>3</v>
      </c>
      <c r="AH86" s="12">
        <v>0</v>
      </c>
      <c r="AI86" s="12">
        <v>3</v>
      </c>
      <c r="AJ86" s="12">
        <v>3</v>
      </c>
      <c r="AK86" s="12">
        <v>3</v>
      </c>
      <c r="AL86" s="12">
        <v>2</v>
      </c>
      <c r="AM86" s="12">
        <v>2</v>
      </c>
      <c r="AN86" s="12">
        <v>1</v>
      </c>
      <c r="AO86" s="12">
        <v>3</v>
      </c>
      <c r="AP86" s="12">
        <v>5</v>
      </c>
      <c r="AQ86" s="12">
        <v>5</v>
      </c>
      <c r="AR86" s="12">
        <v>2</v>
      </c>
      <c r="AS86" s="12">
        <v>2</v>
      </c>
      <c r="AT86" s="12">
        <v>3</v>
      </c>
      <c r="AU86" s="12">
        <v>3</v>
      </c>
      <c r="AV86" s="12">
        <v>0</v>
      </c>
      <c r="AW86" s="10">
        <f t="shared" si="42"/>
        <v>105</v>
      </c>
      <c r="AX86" s="10">
        <f t="shared" si="36"/>
        <v>4</v>
      </c>
      <c r="AY86" s="10">
        <f t="shared" si="37"/>
        <v>5</v>
      </c>
      <c r="AZ86" s="10">
        <f t="shared" si="38"/>
        <v>7</v>
      </c>
      <c r="BA86" s="10">
        <f t="shared" si="39"/>
        <v>17</v>
      </c>
      <c r="BB86" s="10">
        <f t="shared" si="40"/>
        <v>7</v>
      </c>
    </row>
    <row r="87" spans="1:55" s="10" customFormat="1" x14ac:dyDescent="0.25">
      <c r="A87" s="11"/>
      <c r="B87" s="4"/>
      <c r="C87" s="4"/>
      <c r="D87" s="4"/>
      <c r="E87" s="4"/>
      <c r="F87" s="16"/>
      <c r="G87" s="16"/>
      <c r="H87" s="4"/>
    </row>
    <row r="88" spans="1:55" s="10" customFormat="1" x14ac:dyDescent="0.25">
      <c r="A88" s="11"/>
      <c r="B88" s="9">
        <v>18</v>
      </c>
      <c r="C88" s="1" t="s">
        <v>133</v>
      </c>
      <c r="D88" s="1" t="s">
        <v>20</v>
      </c>
      <c r="E88" s="1" t="s">
        <v>91</v>
      </c>
      <c r="F88" s="1" t="s">
        <v>35</v>
      </c>
      <c r="G88" s="1" t="s">
        <v>36</v>
      </c>
      <c r="H88" s="1"/>
      <c r="I88" s="10">
        <v>0</v>
      </c>
      <c r="J88" s="10">
        <v>0</v>
      </c>
      <c r="K88" s="10">
        <v>5</v>
      </c>
      <c r="L88" s="10">
        <v>1</v>
      </c>
      <c r="M88" s="10">
        <v>5</v>
      </c>
      <c r="N88" s="10">
        <v>5</v>
      </c>
      <c r="O88" s="12">
        <v>0</v>
      </c>
      <c r="P88" s="12"/>
      <c r="Q88" s="12"/>
      <c r="R88" s="12"/>
      <c r="S88" s="12"/>
      <c r="T88" s="12"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 t="s">
        <v>4</v>
      </c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0">
        <f>SUM(I88:AV88)</f>
        <v>16</v>
      </c>
      <c r="AX88" s="10">
        <f>COUNTIF(I88:AV88,0)</f>
        <v>4</v>
      </c>
      <c r="AY88" s="10">
        <f>COUNTIF(I88:AV88,1)</f>
        <v>1</v>
      </c>
      <c r="AZ88" s="10">
        <f>COUNTIF(I88:AV88,2)</f>
        <v>0</v>
      </c>
      <c r="BA88" s="10">
        <f>COUNTIF(I88:AV88,3)</f>
        <v>0</v>
      </c>
      <c r="BB88" s="10">
        <f>COUNTIF(I88:AV88,5)</f>
        <v>3</v>
      </c>
    </row>
    <row r="89" spans="1:55" s="10" customFormat="1" x14ac:dyDescent="0.25">
      <c r="A89" s="11"/>
      <c r="B89" s="9">
        <v>35</v>
      </c>
      <c r="C89" s="1" t="s">
        <v>89</v>
      </c>
      <c r="D89" s="1" t="s">
        <v>134</v>
      </c>
      <c r="E89" s="1" t="s">
        <v>91</v>
      </c>
      <c r="F89" s="1" t="s">
        <v>35</v>
      </c>
      <c r="G89" s="1" t="s">
        <v>39</v>
      </c>
      <c r="H89" s="1"/>
      <c r="I89" s="10">
        <v>1</v>
      </c>
      <c r="J89" s="10">
        <v>0</v>
      </c>
      <c r="K89" s="10">
        <v>5</v>
      </c>
      <c r="L89" s="10">
        <v>2</v>
      </c>
      <c r="M89" s="10">
        <v>5</v>
      </c>
      <c r="O89" s="12">
        <v>5</v>
      </c>
      <c r="P89" s="12">
        <v>5</v>
      </c>
      <c r="Q89" s="12">
        <v>3</v>
      </c>
      <c r="R89" s="12">
        <v>1</v>
      </c>
      <c r="S89" s="12">
        <v>1</v>
      </c>
      <c r="T89" s="12">
        <v>1</v>
      </c>
      <c r="U89" s="12">
        <v>3</v>
      </c>
      <c r="V89" s="12"/>
      <c r="W89" s="12">
        <v>3</v>
      </c>
      <c r="X89" s="12">
        <v>3</v>
      </c>
      <c r="Y89" s="12">
        <v>3</v>
      </c>
      <c r="Z89" s="12">
        <v>3</v>
      </c>
      <c r="AA89" s="12">
        <v>2</v>
      </c>
      <c r="AB89" s="12">
        <v>3</v>
      </c>
      <c r="AC89" s="12"/>
      <c r="AD89" s="12">
        <v>0</v>
      </c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0">
        <f>SUM(I89:AV89)</f>
        <v>49</v>
      </c>
      <c r="AX89" s="10">
        <f>COUNTIF(I89:AV89,0)</f>
        <v>2</v>
      </c>
      <c r="AY89" s="10">
        <f>COUNTIF(I89:AV89,1)</f>
        <v>4</v>
      </c>
      <c r="AZ89" s="10">
        <f>COUNTIF(I89:AV89,2)</f>
        <v>2</v>
      </c>
      <c r="BA89" s="10">
        <f>COUNTIF(I89:AV89,3)</f>
        <v>7</v>
      </c>
      <c r="BB89" s="10">
        <f>COUNTIF(I89:AV89,5)</f>
        <v>4</v>
      </c>
    </row>
    <row r="90" spans="1:55" s="10" customFormat="1" x14ac:dyDescent="0.25">
      <c r="A90" s="11"/>
      <c r="B90" s="9">
        <v>32</v>
      </c>
      <c r="C90" s="1" t="s">
        <v>135</v>
      </c>
      <c r="D90" s="1" t="s">
        <v>136</v>
      </c>
      <c r="E90" s="1" t="s">
        <v>91</v>
      </c>
      <c r="F90" s="1" t="s">
        <v>35</v>
      </c>
      <c r="G90" s="1" t="s">
        <v>42</v>
      </c>
      <c r="H90" s="1"/>
      <c r="I90" s="10">
        <v>5</v>
      </c>
      <c r="J90" s="10">
        <v>2</v>
      </c>
      <c r="K90" s="10">
        <v>3</v>
      </c>
      <c r="L90" s="10">
        <v>3</v>
      </c>
      <c r="M90" s="10">
        <v>3</v>
      </c>
      <c r="N90" s="10">
        <v>0</v>
      </c>
      <c r="O90" s="12">
        <v>0</v>
      </c>
      <c r="P90" s="12">
        <v>5</v>
      </c>
      <c r="Q90" s="12">
        <v>3</v>
      </c>
      <c r="R90" s="12">
        <v>2</v>
      </c>
      <c r="S90" s="12">
        <v>1</v>
      </c>
      <c r="T90" s="12">
        <v>5</v>
      </c>
      <c r="U90" s="12">
        <v>3</v>
      </c>
      <c r="V90" s="12">
        <v>5</v>
      </c>
      <c r="W90" s="12">
        <v>3</v>
      </c>
      <c r="X90" s="12">
        <v>0</v>
      </c>
      <c r="Y90" s="12">
        <v>0</v>
      </c>
      <c r="Z90" s="12">
        <v>5</v>
      </c>
      <c r="AA90" s="12">
        <v>5</v>
      </c>
      <c r="AB90" s="12">
        <v>0</v>
      </c>
      <c r="AC90" s="12">
        <v>2</v>
      </c>
      <c r="AD90" s="12">
        <v>2</v>
      </c>
      <c r="AE90" s="12">
        <v>1</v>
      </c>
      <c r="AF90" s="12">
        <v>2</v>
      </c>
      <c r="AG90" s="12">
        <v>3</v>
      </c>
      <c r="AH90" s="12">
        <v>5</v>
      </c>
      <c r="AI90" s="12">
        <v>0</v>
      </c>
      <c r="AJ90" s="12">
        <v>5</v>
      </c>
      <c r="AK90" s="12">
        <v>5</v>
      </c>
      <c r="AL90" s="12">
        <v>2</v>
      </c>
      <c r="AM90" s="12">
        <v>0</v>
      </c>
      <c r="AN90" s="12">
        <v>2</v>
      </c>
      <c r="AO90" s="12"/>
      <c r="AP90" s="12"/>
      <c r="AQ90" s="12"/>
      <c r="AR90" s="12"/>
      <c r="AS90" s="12"/>
      <c r="AT90" s="12"/>
      <c r="AU90" s="12"/>
      <c r="AV90" s="12"/>
      <c r="AW90" s="10">
        <f>SUM(I90:AV90)</f>
        <v>82</v>
      </c>
      <c r="AX90" s="10">
        <f>COUNTIF(I90:AV90,0)</f>
        <v>7</v>
      </c>
      <c r="AY90" s="10">
        <f>COUNTIF(I90:AV90,1)</f>
        <v>2</v>
      </c>
      <c r="AZ90" s="10">
        <f>COUNTIF(I90:AV90,2)</f>
        <v>7</v>
      </c>
      <c r="BA90" s="10">
        <f>COUNTIF(I90:AV90,3)</f>
        <v>7</v>
      </c>
      <c r="BB90" s="10">
        <f>COUNTIF(I90:AV90,5)</f>
        <v>9</v>
      </c>
    </row>
    <row r="91" spans="1:55" s="10" customFormat="1" x14ac:dyDescent="0.25">
      <c r="A91" s="11"/>
      <c r="B91" s="4"/>
      <c r="C91" s="4"/>
      <c r="D91" s="4"/>
      <c r="E91" s="4"/>
      <c r="F91" s="16"/>
      <c r="G91" s="16"/>
      <c r="H91" s="4"/>
    </row>
    <row r="92" spans="1:55" s="10" customFormat="1" x14ac:dyDescent="0.25">
      <c r="A92" s="11"/>
      <c r="B92" s="4"/>
      <c r="C92" s="4"/>
      <c r="D92" s="4"/>
      <c r="E92" s="4"/>
      <c r="F92" s="16"/>
      <c r="G92" s="16"/>
      <c r="H92" s="4"/>
    </row>
    <row r="93" spans="1:55" s="10" customFormat="1" x14ac:dyDescent="0.25">
      <c r="A93" s="11"/>
      <c r="B93" s="4"/>
      <c r="C93" s="4"/>
      <c r="D93" s="4"/>
      <c r="E93" s="4"/>
      <c r="F93" s="16"/>
      <c r="G93" s="16"/>
      <c r="H93" s="4"/>
    </row>
    <row r="94" spans="1:55" s="10" customFormat="1" x14ac:dyDescent="0.25">
      <c r="A94" s="11"/>
      <c r="B94" s="9" t="s">
        <v>8</v>
      </c>
      <c r="C94" s="9" t="s">
        <v>9</v>
      </c>
      <c r="D94" s="9"/>
      <c r="E94" s="9" t="s">
        <v>10</v>
      </c>
      <c r="F94" s="9" t="s">
        <v>11</v>
      </c>
      <c r="G94" s="9" t="s">
        <v>12</v>
      </c>
      <c r="H94" s="1"/>
      <c r="I94" s="8">
        <v>1</v>
      </c>
      <c r="J94" s="8">
        <v>2</v>
      </c>
      <c r="K94" s="8">
        <v>3</v>
      </c>
      <c r="L94" s="8">
        <v>4</v>
      </c>
      <c r="M94" s="8">
        <v>5</v>
      </c>
      <c r="N94" s="8">
        <v>6</v>
      </c>
      <c r="O94" s="8">
        <v>7</v>
      </c>
      <c r="P94" s="8">
        <v>8</v>
      </c>
      <c r="Q94" s="8">
        <v>9</v>
      </c>
      <c r="R94" s="8">
        <v>10</v>
      </c>
      <c r="S94" s="8">
        <v>11</v>
      </c>
      <c r="T94" s="8">
        <v>12</v>
      </c>
      <c r="U94" s="8">
        <v>13</v>
      </c>
      <c r="V94" s="8">
        <v>14</v>
      </c>
      <c r="W94" s="8">
        <v>15</v>
      </c>
      <c r="X94" s="8">
        <v>16</v>
      </c>
      <c r="Y94" s="8">
        <v>17</v>
      </c>
      <c r="Z94" s="8">
        <v>18</v>
      </c>
      <c r="AA94" s="8">
        <v>19</v>
      </c>
      <c r="AB94" s="8">
        <v>20</v>
      </c>
      <c r="AC94" s="8">
        <v>1</v>
      </c>
      <c r="AD94" s="8">
        <v>2</v>
      </c>
      <c r="AE94" s="8">
        <v>3</v>
      </c>
      <c r="AF94" s="8">
        <v>4</v>
      </c>
      <c r="AG94" s="8">
        <v>5</v>
      </c>
      <c r="AH94" s="8">
        <v>6</v>
      </c>
      <c r="AI94" s="8">
        <v>7</v>
      </c>
      <c r="AJ94" s="8">
        <v>8</v>
      </c>
      <c r="AK94" s="8">
        <v>9</v>
      </c>
      <c r="AL94" s="8">
        <v>10</v>
      </c>
      <c r="AM94" s="8">
        <v>11</v>
      </c>
      <c r="AN94" s="8">
        <v>12</v>
      </c>
      <c r="AO94" s="8">
        <v>13</v>
      </c>
      <c r="AP94" s="8">
        <v>14</v>
      </c>
      <c r="AQ94" s="8">
        <v>15</v>
      </c>
      <c r="AR94" s="8">
        <v>16</v>
      </c>
      <c r="AS94" s="8">
        <v>17</v>
      </c>
      <c r="AT94" s="8">
        <v>18</v>
      </c>
      <c r="AU94" s="8">
        <v>19</v>
      </c>
      <c r="AV94" s="8">
        <v>20</v>
      </c>
      <c r="AW94" s="8" t="s">
        <v>13</v>
      </c>
      <c r="AX94" s="8" t="s">
        <v>14</v>
      </c>
      <c r="AY94" s="8" t="s">
        <v>15</v>
      </c>
      <c r="AZ94" s="8" t="s">
        <v>16</v>
      </c>
      <c r="BA94" s="8" t="s">
        <v>17</v>
      </c>
      <c r="BB94" s="8" t="s">
        <v>18</v>
      </c>
      <c r="BC94" s="8"/>
    </row>
    <row r="95" spans="1:55" s="10" customFormat="1" x14ac:dyDescent="0.25">
      <c r="A95" s="11">
        <v>1</v>
      </c>
      <c r="B95" s="9">
        <v>87</v>
      </c>
      <c r="C95" s="1" t="s">
        <v>40</v>
      </c>
      <c r="D95" s="1" t="s">
        <v>57</v>
      </c>
      <c r="E95" s="1" t="s">
        <v>91</v>
      </c>
      <c r="F95" s="1" t="s">
        <v>55</v>
      </c>
      <c r="G95" s="1" t="s">
        <v>56</v>
      </c>
      <c r="H95" s="1"/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3</v>
      </c>
      <c r="X95" s="10">
        <v>0</v>
      </c>
      <c r="Y95" s="10">
        <v>0</v>
      </c>
      <c r="Z95" s="10">
        <v>0</v>
      </c>
      <c r="AA95" s="10">
        <v>1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3</v>
      </c>
      <c r="AK95" s="10">
        <v>0</v>
      </c>
      <c r="AL95" s="10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2">
        <v>0</v>
      </c>
      <c r="AU95" s="12">
        <v>0</v>
      </c>
      <c r="AV95" s="12">
        <v>0</v>
      </c>
      <c r="AW95" s="10">
        <f t="shared" ref="AW95" si="43">SUM(I95:AV95)</f>
        <v>7</v>
      </c>
      <c r="AX95" s="10">
        <f t="shared" ref="AX95" si="44">COUNTIF(I95:AV95,0)</f>
        <v>37</v>
      </c>
      <c r="AY95" s="10">
        <f t="shared" ref="AY95" si="45">COUNTIF(I95:AV95,1)</f>
        <v>1</v>
      </c>
      <c r="AZ95" s="10">
        <f t="shared" ref="AZ95" si="46">COUNTIF(I95:AV95,2)</f>
        <v>0</v>
      </c>
      <c r="BA95" s="10">
        <f t="shared" ref="BA95" si="47">COUNTIF(I95:AV95,3)</f>
        <v>2</v>
      </c>
      <c r="BB95" s="10">
        <f t="shared" ref="BB95" si="48">COUNTIF(I95:AV95,5)</f>
        <v>0</v>
      </c>
    </row>
    <row r="96" spans="1:55" s="10" customFormat="1" x14ac:dyDescent="0.25">
      <c r="A96" s="11">
        <v>2</v>
      </c>
      <c r="B96" s="9">
        <v>81</v>
      </c>
      <c r="C96" s="1" t="s">
        <v>43</v>
      </c>
      <c r="D96" s="1" t="s">
        <v>183</v>
      </c>
      <c r="E96" s="1" t="s">
        <v>91</v>
      </c>
      <c r="F96" s="1" t="s">
        <v>55</v>
      </c>
      <c r="G96" s="1" t="s">
        <v>56</v>
      </c>
      <c r="H96" s="1"/>
      <c r="I96" s="10">
        <v>0</v>
      </c>
      <c r="J96" s="10">
        <v>0</v>
      </c>
      <c r="K96" s="10">
        <v>1</v>
      </c>
      <c r="L96" s="10">
        <v>0</v>
      </c>
      <c r="M96" s="10">
        <v>0</v>
      </c>
      <c r="N96" s="10">
        <v>0</v>
      </c>
      <c r="O96" s="12">
        <v>5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0">
        <v>0</v>
      </c>
      <c r="V96" s="10">
        <v>0</v>
      </c>
      <c r="W96" s="10">
        <v>2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3</v>
      </c>
      <c r="AK96" s="10">
        <v>0</v>
      </c>
      <c r="AL96" s="10">
        <v>1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v>1</v>
      </c>
      <c r="AT96" s="12">
        <v>0</v>
      </c>
      <c r="AU96" s="12">
        <v>0</v>
      </c>
      <c r="AV96" s="12">
        <v>1</v>
      </c>
      <c r="AW96" s="10">
        <f t="shared" ref="AW96" si="49">SUM(I96:AV96)</f>
        <v>14</v>
      </c>
      <c r="AX96" s="10">
        <f t="shared" ref="AX96" si="50">COUNTIF(I96:AV96,0)</f>
        <v>33</v>
      </c>
      <c r="AY96" s="10">
        <f t="shared" ref="AY96" si="51">COUNTIF(I96:AV96,1)</f>
        <v>4</v>
      </c>
      <c r="AZ96" s="10">
        <f t="shared" ref="AZ96" si="52">COUNTIF(I96:AV96,2)</f>
        <v>1</v>
      </c>
      <c r="BA96" s="10">
        <f t="shared" ref="BA96" si="53">COUNTIF(I96:AV96,3)</f>
        <v>1</v>
      </c>
      <c r="BB96" s="10">
        <f t="shared" ref="BB96" si="54">COUNTIF(I96:AV96,5)</f>
        <v>1</v>
      </c>
    </row>
    <row r="97" spans="1:54" s="10" customFormat="1" x14ac:dyDescent="0.25">
      <c r="A97" s="11">
        <v>3</v>
      </c>
      <c r="B97" s="9">
        <v>36</v>
      </c>
      <c r="C97" s="1" t="s">
        <v>26</v>
      </c>
      <c r="D97" s="1" t="s">
        <v>137</v>
      </c>
      <c r="E97" s="1" t="s">
        <v>91</v>
      </c>
      <c r="F97" s="1" t="s">
        <v>55</v>
      </c>
      <c r="G97" s="1" t="s">
        <v>63</v>
      </c>
      <c r="H97" s="1"/>
      <c r="I97" s="10">
        <v>0</v>
      </c>
      <c r="J97" s="10">
        <v>0</v>
      </c>
      <c r="K97" s="10">
        <v>1</v>
      </c>
      <c r="L97" s="10">
        <v>0</v>
      </c>
      <c r="M97" s="10">
        <v>0</v>
      </c>
      <c r="N97" s="10">
        <v>1</v>
      </c>
      <c r="O97" s="12">
        <v>0</v>
      </c>
      <c r="P97" s="12">
        <v>1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2</v>
      </c>
      <c r="W97" s="12">
        <v>3</v>
      </c>
      <c r="X97" s="12">
        <v>0</v>
      </c>
      <c r="Y97" s="12">
        <v>0</v>
      </c>
      <c r="Z97" s="12">
        <v>2</v>
      </c>
      <c r="AA97" s="12">
        <v>1</v>
      </c>
      <c r="AB97" s="12">
        <v>0</v>
      </c>
      <c r="AC97" s="12">
        <v>0</v>
      </c>
      <c r="AD97" s="12">
        <v>0</v>
      </c>
      <c r="AE97" s="12">
        <v>5</v>
      </c>
      <c r="AF97" s="12">
        <v>0</v>
      </c>
      <c r="AG97" s="12">
        <v>0</v>
      </c>
      <c r="AH97" s="12">
        <v>1</v>
      </c>
      <c r="AI97" s="12">
        <v>0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2</v>
      </c>
      <c r="AR97" s="12">
        <v>0</v>
      </c>
      <c r="AS97" s="12">
        <v>2</v>
      </c>
      <c r="AT97" s="12">
        <v>1</v>
      </c>
      <c r="AU97" s="12">
        <v>0</v>
      </c>
      <c r="AV97" s="12">
        <v>0</v>
      </c>
      <c r="AW97" s="10">
        <f t="shared" ref="AW97:AW108" si="55">SUM(I97:AV97)</f>
        <v>22</v>
      </c>
      <c r="AX97" s="10">
        <f t="shared" ref="AX97:AX108" si="56">COUNTIF(I97:AV97,0)</f>
        <v>28</v>
      </c>
      <c r="AY97" s="10">
        <f t="shared" ref="AY97:AY108" si="57">COUNTIF(I97:AV97,1)</f>
        <v>6</v>
      </c>
      <c r="AZ97" s="10">
        <f t="shared" ref="AZ97:AZ108" si="58">COUNTIF(I97:AV97,2)</f>
        <v>4</v>
      </c>
      <c r="BA97" s="10">
        <f t="shared" ref="BA97:BA108" si="59">COUNTIF(I97:AV97,3)</f>
        <v>1</v>
      </c>
      <c r="BB97" s="10">
        <f t="shared" ref="BB97:BB108" si="60">COUNTIF(I97:AV97,5)</f>
        <v>1</v>
      </c>
    </row>
    <row r="98" spans="1:54" s="10" customFormat="1" x14ac:dyDescent="0.25">
      <c r="A98" s="11">
        <v>4</v>
      </c>
      <c r="B98" s="9">
        <v>40</v>
      </c>
      <c r="C98" s="1" t="s">
        <v>66</v>
      </c>
      <c r="D98" s="1" t="s">
        <v>138</v>
      </c>
      <c r="E98" s="1" t="s">
        <v>91</v>
      </c>
      <c r="F98" s="1" t="s">
        <v>55</v>
      </c>
      <c r="G98" s="1" t="s">
        <v>63</v>
      </c>
      <c r="H98" s="1"/>
      <c r="I98" s="10">
        <v>0</v>
      </c>
      <c r="J98" s="10">
        <v>0</v>
      </c>
      <c r="K98" s="10">
        <v>1</v>
      </c>
      <c r="L98" s="10">
        <v>1</v>
      </c>
      <c r="M98" s="10">
        <v>0</v>
      </c>
      <c r="N98" s="10">
        <v>0</v>
      </c>
      <c r="O98" s="12">
        <v>0</v>
      </c>
      <c r="P98" s="12">
        <v>1</v>
      </c>
      <c r="Q98" s="12">
        <v>0</v>
      </c>
      <c r="R98" s="12">
        <v>0</v>
      </c>
      <c r="S98" s="12">
        <v>0</v>
      </c>
      <c r="T98" s="12">
        <v>0</v>
      </c>
      <c r="U98" s="12">
        <v>1</v>
      </c>
      <c r="V98" s="12">
        <v>1</v>
      </c>
      <c r="W98" s="12">
        <v>3</v>
      </c>
      <c r="X98" s="12">
        <v>0</v>
      </c>
      <c r="Y98" s="12">
        <v>3</v>
      </c>
      <c r="Z98" s="12">
        <v>2</v>
      </c>
      <c r="AA98" s="12">
        <v>1</v>
      </c>
      <c r="AB98" s="12">
        <v>0</v>
      </c>
      <c r="AC98" s="12">
        <v>0</v>
      </c>
      <c r="AD98" s="12">
        <v>0</v>
      </c>
      <c r="AE98" s="12">
        <v>1</v>
      </c>
      <c r="AF98" s="12">
        <v>0</v>
      </c>
      <c r="AG98" s="12">
        <v>0</v>
      </c>
      <c r="AH98" s="12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2</v>
      </c>
      <c r="AP98" s="12">
        <v>0</v>
      </c>
      <c r="AQ98" s="12">
        <v>3</v>
      </c>
      <c r="AR98" s="12">
        <v>0</v>
      </c>
      <c r="AS98" s="12">
        <v>2</v>
      </c>
      <c r="AT98" s="12">
        <v>0</v>
      </c>
      <c r="AU98" s="12">
        <v>0</v>
      </c>
      <c r="AV98" s="12">
        <v>0</v>
      </c>
      <c r="AW98" s="10">
        <f t="shared" si="55"/>
        <v>22</v>
      </c>
      <c r="AX98" s="10">
        <f t="shared" si="56"/>
        <v>27</v>
      </c>
      <c r="AY98" s="10">
        <f t="shared" si="57"/>
        <v>7</v>
      </c>
      <c r="AZ98" s="10">
        <f t="shared" si="58"/>
        <v>3</v>
      </c>
      <c r="BA98" s="10">
        <f t="shared" si="59"/>
        <v>3</v>
      </c>
      <c r="BB98" s="10">
        <f t="shared" si="60"/>
        <v>0</v>
      </c>
    </row>
    <row r="99" spans="1:54" s="10" customFormat="1" x14ac:dyDescent="0.25">
      <c r="A99" s="11">
        <v>5</v>
      </c>
      <c r="B99" s="9">
        <v>70</v>
      </c>
      <c r="C99" s="1" t="s">
        <v>87</v>
      </c>
      <c r="D99" s="30" t="s">
        <v>185</v>
      </c>
      <c r="E99" s="1" t="s">
        <v>91</v>
      </c>
      <c r="F99" s="1" t="s">
        <v>55</v>
      </c>
      <c r="G99" s="1" t="s">
        <v>56</v>
      </c>
      <c r="H99" s="1"/>
      <c r="I99" s="10">
        <v>0</v>
      </c>
      <c r="J99" s="10">
        <v>0</v>
      </c>
      <c r="K99" s="10">
        <v>1</v>
      </c>
      <c r="L99" s="10">
        <v>2</v>
      </c>
      <c r="M99" s="10">
        <v>0</v>
      </c>
      <c r="N99" s="10">
        <v>1</v>
      </c>
      <c r="O99" s="12">
        <v>0</v>
      </c>
      <c r="P99" s="12">
        <v>3</v>
      </c>
      <c r="Q99" s="12">
        <v>1</v>
      </c>
      <c r="R99" s="12">
        <v>0</v>
      </c>
      <c r="S99" s="12">
        <v>0</v>
      </c>
      <c r="T99" s="12">
        <v>0</v>
      </c>
      <c r="U99" s="12">
        <v>0</v>
      </c>
      <c r="V99" s="10">
        <v>1</v>
      </c>
      <c r="W99" s="12">
        <v>3</v>
      </c>
      <c r="X99" s="10">
        <v>0</v>
      </c>
      <c r="Y99" s="10">
        <v>0</v>
      </c>
      <c r="Z99" s="10">
        <v>1</v>
      </c>
      <c r="AA99" s="10">
        <v>0</v>
      </c>
      <c r="AB99" s="10">
        <v>0</v>
      </c>
      <c r="AC99" s="10">
        <v>0</v>
      </c>
      <c r="AD99" s="10">
        <v>0</v>
      </c>
      <c r="AE99" s="10">
        <v>2</v>
      </c>
      <c r="AF99" s="10">
        <v>1</v>
      </c>
      <c r="AG99" s="10">
        <v>0</v>
      </c>
      <c r="AH99" s="10">
        <v>0</v>
      </c>
      <c r="AI99" s="10">
        <v>0</v>
      </c>
      <c r="AJ99" s="10">
        <v>1</v>
      </c>
      <c r="AK99" s="10">
        <v>1</v>
      </c>
      <c r="AL99" s="10">
        <v>0</v>
      </c>
      <c r="AM99" s="12">
        <v>0</v>
      </c>
      <c r="AN99" s="12">
        <v>0</v>
      </c>
      <c r="AO99" s="12">
        <v>0</v>
      </c>
      <c r="AP99" s="12">
        <v>1</v>
      </c>
      <c r="AQ99" s="12">
        <v>1</v>
      </c>
      <c r="AR99" s="12">
        <v>0</v>
      </c>
      <c r="AS99" s="12">
        <v>3</v>
      </c>
      <c r="AT99" s="12">
        <v>0</v>
      </c>
      <c r="AU99" s="12">
        <v>2</v>
      </c>
      <c r="AV99" s="12">
        <v>0</v>
      </c>
      <c r="AW99" s="10">
        <f t="shared" si="55"/>
        <v>25</v>
      </c>
      <c r="AX99" s="10">
        <f t="shared" si="56"/>
        <v>24</v>
      </c>
      <c r="AY99" s="10">
        <f t="shared" si="57"/>
        <v>10</v>
      </c>
      <c r="AZ99" s="10">
        <f t="shared" si="58"/>
        <v>3</v>
      </c>
      <c r="BA99" s="10">
        <f t="shared" si="59"/>
        <v>3</v>
      </c>
      <c r="BB99" s="10">
        <f t="shared" si="60"/>
        <v>0</v>
      </c>
    </row>
    <row r="100" spans="1:54" s="10" customFormat="1" x14ac:dyDescent="0.25">
      <c r="A100" s="11">
        <v>6</v>
      </c>
      <c r="B100" s="9">
        <v>11</v>
      </c>
      <c r="C100" s="1" t="s">
        <v>139</v>
      </c>
      <c r="D100" s="1" t="s">
        <v>140</v>
      </c>
      <c r="E100" s="1" t="s">
        <v>91</v>
      </c>
      <c r="F100" s="1" t="s">
        <v>55</v>
      </c>
      <c r="G100" s="1" t="s">
        <v>63</v>
      </c>
      <c r="H100" s="1"/>
      <c r="I100" s="10">
        <v>1</v>
      </c>
      <c r="J100" s="10">
        <v>0</v>
      </c>
      <c r="K100" s="10">
        <v>1</v>
      </c>
      <c r="L100" s="10">
        <v>0</v>
      </c>
      <c r="M100" s="10">
        <v>3</v>
      </c>
      <c r="N100" s="10">
        <v>0</v>
      </c>
      <c r="O100" s="10">
        <v>0</v>
      </c>
      <c r="P100" s="10">
        <v>0</v>
      </c>
      <c r="Q100" s="10">
        <v>0</v>
      </c>
      <c r="R100" s="10">
        <v>1</v>
      </c>
      <c r="S100" s="10">
        <v>0</v>
      </c>
      <c r="T100" s="10">
        <v>0</v>
      </c>
      <c r="U100" s="10">
        <v>0</v>
      </c>
      <c r="V100" s="10">
        <v>3</v>
      </c>
      <c r="W100" s="10">
        <v>3</v>
      </c>
      <c r="X100" s="10">
        <v>0</v>
      </c>
      <c r="Y100" s="10">
        <v>0</v>
      </c>
      <c r="Z100" s="10">
        <v>1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5</v>
      </c>
      <c r="AI100" s="10">
        <v>0</v>
      </c>
      <c r="AJ100" s="10">
        <v>3</v>
      </c>
      <c r="AK100" s="10">
        <v>2</v>
      </c>
      <c r="AL100" s="10">
        <v>0</v>
      </c>
      <c r="AM100" s="10">
        <v>0</v>
      </c>
      <c r="AN100" s="10">
        <v>0</v>
      </c>
      <c r="AO100" s="10">
        <v>2</v>
      </c>
      <c r="AP100" s="10">
        <v>3</v>
      </c>
      <c r="AQ100" s="10">
        <v>3</v>
      </c>
      <c r="AR100" s="10">
        <v>0</v>
      </c>
      <c r="AS100" s="10">
        <v>5</v>
      </c>
      <c r="AT100" s="10">
        <v>0</v>
      </c>
      <c r="AU100" s="10">
        <v>0</v>
      </c>
      <c r="AV100" s="10">
        <v>0</v>
      </c>
      <c r="AW100" s="10">
        <f t="shared" si="55"/>
        <v>36</v>
      </c>
      <c r="AX100" s="10">
        <f t="shared" si="56"/>
        <v>26</v>
      </c>
      <c r="AY100" s="10">
        <f t="shared" si="57"/>
        <v>4</v>
      </c>
      <c r="AZ100" s="10">
        <f t="shared" si="58"/>
        <v>2</v>
      </c>
      <c r="BA100" s="10">
        <f t="shared" si="59"/>
        <v>6</v>
      </c>
      <c r="BB100" s="10">
        <f t="shared" si="60"/>
        <v>2</v>
      </c>
    </row>
    <row r="101" spans="1:54" s="10" customFormat="1" x14ac:dyDescent="0.25">
      <c r="A101" s="11">
        <v>7</v>
      </c>
      <c r="B101" s="9">
        <v>6</v>
      </c>
      <c r="C101" s="1" t="s">
        <v>144</v>
      </c>
      <c r="D101" s="1" t="s">
        <v>145</v>
      </c>
      <c r="E101" s="1" t="s">
        <v>91</v>
      </c>
      <c r="F101" s="1" t="s">
        <v>55</v>
      </c>
      <c r="G101" s="1" t="s">
        <v>63</v>
      </c>
      <c r="H101" s="1" t="s">
        <v>146</v>
      </c>
      <c r="I101" s="10">
        <v>0</v>
      </c>
      <c r="J101" s="10">
        <v>0</v>
      </c>
      <c r="K101" s="10">
        <v>0</v>
      </c>
      <c r="L101" s="10">
        <v>3</v>
      </c>
      <c r="M101" s="10">
        <v>1</v>
      </c>
      <c r="N101" s="10">
        <v>0</v>
      </c>
      <c r="O101" s="10">
        <v>0</v>
      </c>
      <c r="P101" s="10">
        <v>3</v>
      </c>
      <c r="Q101" s="10">
        <v>1</v>
      </c>
      <c r="R101" s="10">
        <v>0</v>
      </c>
      <c r="S101" s="10">
        <v>0</v>
      </c>
      <c r="T101" s="10">
        <v>0</v>
      </c>
      <c r="U101" s="10">
        <v>2</v>
      </c>
      <c r="V101" s="10">
        <v>5</v>
      </c>
      <c r="W101" s="10">
        <v>3</v>
      </c>
      <c r="X101" s="10">
        <v>0</v>
      </c>
      <c r="Y101" s="10">
        <v>1</v>
      </c>
      <c r="Z101" s="10">
        <v>1</v>
      </c>
      <c r="AA101" s="10">
        <v>0</v>
      </c>
      <c r="AB101" s="10">
        <v>0</v>
      </c>
      <c r="AC101" s="10">
        <v>0</v>
      </c>
      <c r="AD101" s="10">
        <v>0</v>
      </c>
      <c r="AE101" s="10">
        <v>1</v>
      </c>
      <c r="AF101" s="10">
        <v>1</v>
      </c>
      <c r="AG101" s="10">
        <v>2</v>
      </c>
      <c r="AH101" s="10">
        <v>5</v>
      </c>
      <c r="AI101" s="10">
        <v>0</v>
      </c>
      <c r="AJ101" s="10">
        <v>1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2</v>
      </c>
      <c r="AQ101" s="10">
        <v>5</v>
      </c>
      <c r="AR101" s="10">
        <v>0</v>
      </c>
      <c r="AS101" s="10">
        <v>2</v>
      </c>
      <c r="AT101" s="10">
        <v>2</v>
      </c>
      <c r="AU101" s="10">
        <v>0</v>
      </c>
      <c r="AV101" s="10">
        <v>0</v>
      </c>
      <c r="AW101" s="10">
        <f t="shared" si="55"/>
        <v>41</v>
      </c>
      <c r="AX101" s="10">
        <f t="shared" si="56"/>
        <v>22</v>
      </c>
      <c r="AY101" s="10">
        <f t="shared" si="57"/>
        <v>7</v>
      </c>
      <c r="AZ101" s="10">
        <f t="shared" si="58"/>
        <v>5</v>
      </c>
      <c r="BA101" s="10">
        <f t="shared" si="59"/>
        <v>3</v>
      </c>
      <c r="BB101" s="10">
        <f t="shared" si="60"/>
        <v>3</v>
      </c>
    </row>
    <row r="102" spans="1:54" s="10" customFormat="1" x14ac:dyDescent="0.25">
      <c r="A102" s="11">
        <v>8</v>
      </c>
      <c r="B102" s="9">
        <v>16</v>
      </c>
      <c r="C102" s="1" t="s">
        <v>148</v>
      </c>
      <c r="D102" s="1" t="s">
        <v>149</v>
      </c>
      <c r="E102" s="1" t="s">
        <v>91</v>
      </c>
      <c r="F102" s="1" t="s">
        <v>55</v>
      </c>
      <c r="G102" s="1" t="s">
        <v>68</v>
      </c>
      <c r="H102" s="1"/>
      <c r="I102" s="10">
        <v>0</v>
      </c>
      <c r="J102" s="10">
        <v>0</v>
      </c>
      <c r="K102" s="10">
        <v>3</v>
      </c>
      <c r="L102" s="10">
        <v>0</v>
      </c>
      <c r="M102" s="10">
        <v>3</v>
      </c>
      <c r="N102" s="10">
        <v>0</v>
      </c>
      <c r="O102" s="12">
        <v>1</v>
      </c>
      <c r="P102" s="12">
        <v>3</v>
      </c>
      <c r="Q102" s="12">
        <v>3</v>
      </c>
      <c r="R102" s="12">
        <v>1</v>
      </c>
      <c r="S102" s="12">
        <v>0</v>
      </c>
      <c r="T102" s="12">
        <v>1</v>
      </c>
      <c r="U102" s="12">
        <v>1</v>
      </c>
      <c r="V102" s="12">
        <v>1</v>
      </c>
      <c r="W102" s="12">
        <v>5</v>
      </c>
      <c r="X102" s="12">
        <v>1</v>
      </c>
      <c r="Y102" s="12">
        <v>0</v>
      </c>
      <c r="Z102" s="12">
        <v>1</v>
      </c>
      <c r="AA102" s="12">
        <v>1</v>
      </c>
      <c r="AB102" s="12">
        <v>1</v>
      </c>
      <c r="AC102" s="12">
        <v>0</v>
      </c>
      <c r="AD102" s="12">
        <v>0</v>
      </c>
      <c r="AE102" s="12">
        <v>3</v>
      </c>
      <c r="AF102" s="12">
        <v>0</v>
      </c>
      <c r="AG102" s="12">
        <v>2</v>
      </c>
      <c r="AH102" s="12">
        <v>0</v>
      </c>
      <c r="AI102" s="12">
        <v>2</v>
      </c>
      <c r="AJ102" s="12">
        <v>0</v>
      </c>
      <c r="AK102" s="12">
        <v>1</v>
      </c>
      <c r="AL102" s="12">
        <v>0</v>
      </c>
      <c r="AM102" s="12">
        <v>0</v>
      </c>
      <c r="AN102" s="12">
        <v>0</v>
      </c>
      <c r="AO102" s="12">
        <v>0</v>
      </c>
      <c r="AP102" s="12">
        <v>5</v>
      </c>
      <c r="AQ102" s="12">
        <v>3</v>
      </c>
      <c r="AR102" s="12">
        <v>1</v>
      </c>
      <c r="AS102" s="12">
        <v>1</v>
      </c>
      <c r="AT102" s="12">
        <v>0</v>
      </c>
      <c r="AU102" s="12">
        <v>2</v>
      </c>
      <c r="AV102" s="12">
        <v>1</v>
      </c>
      <c r="AW102" s="10">
        <f t="shared" si="55"/>
        <v>47</v>
      </c>
      <c r="AX102" s="10">
        <f t="shared" si="56"/>
        <v>16</v>
      </c>
      <c r="AY102" s="10">
        <f t="shared" si="57"/>
        <v>13</v>
      </c>
      <c r="AZ102" s="10">
        <f t="shared" si="58"/>
        <v>3</v>
      </c>
      <c r="BA102" s="10">
        <f t="shared" si="59"/>
        <v>6</v>
      </c>
      <c r="BB102" s="10">
        <f t="shared" si="60"/>
        <v>2</v>
      </c>
    </row>
    <row r="103" spans="1:54" s="10" customFormat="1" x14ac:dyDescent="0.25">
      <c r="A103" s="11">
        <v>9</v>
      </c>
      <c r="B103" s="9">
        <v>44</v>
      </c>
      <c r="C103" s="1" t="s">
        <v>117</v>
      </c>
      <c r="D103" s="1" t="s">
        <v>150</v>
      </c>
      <c r="E103" s="1" t="s">
        <v>91</v>
      </c>
      <c r="F103" s="1" t="s">
        <v>55</v>
      </c>
      <c r="G103" s="1" t="s">
        <v>63</v>
      </c>
      <c r="H103" s="1"/>
      <c r="I103" s="10">
        <v>2</v>
      </c>
      <c r="J103" s="10">
        <v>0</v>
      </c>
      <c r="K103" s="10">
        <v>0</v>
      </c>
      <c r="L103" s="10">
        <v>1</v>
      </c>
      <c r="M103" s="10">
        <v>2</v>
      </c>
      <c r="N103" s="10">
        <v>0</v>
      </c>
      <c r="O103" s="12">
        <v>0</v>
      </c>
      <c r="P103" s="12">
        <v>3</v>
      </c>
      <c r="Q103" s="12">
        <v>2</v>
      </c>
      <c r="R103" s="12">
        <v>0</v>
      </c>
      <c r="S103" s="12">
        <v>0</v>
      </c>
      <c r="T103" s="12">
        <v>1</v>
      </c>
      <c r="U103" s="12">
        <v>1</v>
      </c>
      <c r="V103" s="12">
        <v>5</v>
      </c>
      <c r="W103" s="12">
        <v>3</v>
      </c>
      <c r="X103" s="12">
        <v>1</v>
      </c>
      <c r="Y103" s="12">
        <v>0</v>
      </c>
      <c r="Z103" s="12">
        <v>3</v>
      </c>
      <c r="AA103" s="12">
        <v>0</v>
      </c>
      <c r="AB103" s="12">
        <v>1</v>
      </c>
      <c r="AC103" s="12">
        <v>0</v>
      </c>
      <c r="AD103" s="12">
        <v>0</v>
      </c>
      <c r="AE103" s="12">
        <v>2</v>
      </c>
      <c r="AF103" s="12">
        <v>1</v>
      </c>
      <c r="AG103" s="12">
        <v>0</v>
      </c>
      <c r="AH103" s="12">
        <v>1</v>
      </c>
      <c r="AI103" s="12">
        <v>0</v>
      </c>
      <c r="AJ103" s="12">
        <v>3</v>
      </c>
      <c r="AK103" s="12">
        <v>3</v>
      </c>
      <c r="AL103" s="12">
        <v>0</v>
      </c>
      <c r="AM103" s="12">
        <v>0</v>
      </c>
      <c r="AN103" s="12">
        <v>1</v>
      </c>
      <c r="AO103" s="12">
        <v>2</v>
      </c>
      <c r="AP103" s="12">
        <v>3</v>
      </c>
      <c r="AQ103" s="12">
        <v>3</v>
      </c>
      <c r="AR103" s="12">
        <v>1</v>
      </c>
      <c r="AS103" s="12">
        <v>0</v>
      </c>
      <c r="AT103" s="12">
        <v>2</v>
      </c>
      <c r="AU103" s="12">
        <v>3</v>
      </c>
      <c r="AV103" s="12">
        <v>0</v>
      </c>
      <c r="AW103" s="10">
        <f t="shared" si="55"/>
        <v>50</v>
      </c>
      <c r="AX103" s="10">
        <f t="shared" si="56"/>
        <v>16</v>
      </c>
      <c r="AY103" s="10">
        <f t="shared" si="57"/>
        <v>9</v>
      </c>
      <c r="AZ103" s="10">
        <f t="shared" si="58"/>
        <v>6</v>
      </c>
      <c r="BA103" s="10">
        <f t="shared" si="59"/>
        <v>8</v>
      </c>
      <c r="BB103" s="10">
        <f t="shared" si="60"/>
        <v>1</v>
      </c>
    </row>
    <row r="104" spans="1:54" s="10" customFormat="1" x14ac:dyDescent="0.25">
      <c r="A104" s="11">
        <v>10</v>
      </c>
      <c r="B104" s="9">
        <v>38</v>
      </c>
      <c r="C104" s="1" t="s">
        <v>87</v>
      </c>
      <c r="D104" s="1" t="s">
        <v>151</v>
      </c>
      <c r="E104" s="1" t="s">
        <v>91</v>
      </c>
      <c r="F104" s="1" t="s">
        <v>55</v>
      </c>
      <c r="G104" s="1" t="s">
        <v>152</v>
      </c>
      <c r="H104" s="1"/>
      <c r="I104" s="10">
        <v>2</v>
      </c>
      <c r="J104" s="10">
        <v>0</v>
      </c>
      <c r="K104" s="10">
        <v>5</v>
      </c>
      <c r="L104" s="10">
        <v>2</v>
      </c>
      <c r="M104" s="10">
        <v>3</v>
      </c>
      <c r="N104" s="10">
        <v>1</v>
      </c>
      <c r="O104" s="12">
        <v>0</v>
      </c>
      <c r="P104" s="12">
        <v>1</v>
      </c>
      <c r="Q104" s="12">
        <v>1</v>
      </c>
      <c r="R104" s="12">
        <v>0</v>
      </c>
      <c r="S104" s="12">
        <v>0</v>
      </c>
      <c r="T104" s="12">
        <v>0</v>
      </c>
      <c r="U104" s="12">
        <v>0</v>
      </c>
      <c r="V104" s="12">
        <v>5</v>
      </c>
      <c r="W104" s="12">
        <v>3</v>
      </c>
      <c r="X104" s="12">
        <v>0</v>
      </c>
      <c r="Y104" s="12">
        <v>0</v>
      </c>
      <c r="Z104" s="12">
        <v>1</v>
      </c>
      <c r="AA104" s="12">
        <v>5</v>
      </c>
      <c r="AB104" s="12">
        <v>0</v>
      </c>
      <c r="AC104" s="12">
        <v>0</v>
      </c>
      <c r="AD104" s="12">
        <v>0</v>
      </c>
      <c r="AE104" s="12">
        <v>5</v>
      </c>
      <c r="AF104" s="12">
        <v>3</v>
      </c>
      <c r="AG104" s="12">
        <v>3</v>
      </c>
      <c r="AH104" s="12">
        <v>0</v>
      </c>
      <c r="AI104" s="12">
        <v>1</v>
      </c>
      <c r="AJ104" s="12">
        <v>3</v>
      </c>
      <c r="AK104" s="12">
        <v>0</v>
      </c>
      <c r="AL104" s="12">
        <v>0</v>
      </c>
      <c r="AM104" s="12">
        <v>0</v>
      </c>
      <c r="AN104" s="12">
        <v>1</v>
      </c>
      <c r="AO104" s="12">
        <v>2</v>
      </c>
      <c r="AP104" s="12">
        <v>5</v>
      </c>
      <c r="AQ104" s="12">
        <v>3</v>
      </c>
      <c r="AR104" s="12">
        <v>0</v>
      </c>
      <c r="AS104" s="12">
        <v>0</v>
      </c>
      <c r="AT104" s="12">
        <v>0</v>
      </c>
      <c r="AU104" s="12">
        <v>1</v>
      </c>
      <c r="AV104" s="12">
        <v>0</v>
      </c>
      <c r="AW104" s="10">
        <f t="shared" si="55"/>
        <v>56</v>
      </c>
      <c r="AX104" s="10">
        <f t="shared" si="56"/>
        <v>19</v>
      </c>
      <c r="AY104" s="10">
        <f t="shared" si="57"/>
        <v>7</v>
      </c>
      <c r="AZ104" s="10">
        <f t="shared" si="58"/>
        <v>3</v>
      </c>
      <c r="BA104" s="10">
        <f t="shared" si="59"/>
        <v>6</v>
      </c>
      <c r="BB104" s="10">
        <f t="shared" si="60"/>
        <v>5</v>
      </c>
    </row>
    <row r="105" spans="1:54" s="10" customFormat="1" x14ac:dyDescent="0.25">
      <c r="A105" s="11">
        <v>11</v>
      </c>
      <c r="B105" s="9">
        <v>3</v>
      </c>
      <c r="C105" s="1" t="s">
        <v>153</v>
      </c>
      <c r="D105" s="1" t="s">
        <v>154</v>
      </c>
      <c r="E105" s="1" t="s">
        <v>91</v>
      </c>
      <c r="F105" s="1" t="s">
        <v>55</v>
      </c>
      <c r="G105" s="1" t="s">
        <v>152</v>
      </c>
      <c r="H105" s="1"/>
      <c r="I105" s="10">
        <v>1</v>
      </c>
      <c r="J105" s="10">
        <v>0</v>
      </c>
      <c r="K105" s="10">
        <v>1</v>
      </c>
      <c r="L105" s="10">
        <v>2</v>
      </c>
      <c r="M105" s="10">
        <v>5</v>
      </c>
      <c r="N105" s="10">
        <v>5</v>
      </c>
      <c r="O105" s="10">
        <v>0</v>
      </c>
      <c r="P105" s="10">
        <v>0</v>
      </c>
      <c r="Q105" s="10">
        <v>1</v>
      </c>
      <c r="R105" s="10">
        <v>0</v>
      </c>
      <c r="S105" s="10">
        <v>0</v>
      </c>
      <c r="T105" s="10">
        <v>0</v>
      </c>
      <c r="U105" s="10">
        <v>2</v>
      </c>
      <c r="V105" s="10">
        <v>2</v>
      </c>
      <c r="W105" s="10">
        <v>3</v>
      </c>
      <c r="X105" s="10">
        <v>1</v>
      </c>
      <c r="Y105" s="10">
        <v>3</v>
      </c>
      <c r="Z105" s="10">
        <v>2</v>
      </c>
      <c r="AA105" s="10">
        <v>0</v>
      </c>
      <c r="AB105" s="10">
        <v>0</v>
      </c>
      <c r="AC105" s="10">
        <v>0</v>
      </c>
      <c r="AD105" s="10">
        <v>1</v>
      </c>
      <c r="AE105" s="10">
        <v>3</v>
      </c>
      <c r="AF105" s="10">
        <v>3</v>
      </c>
      <c r="AG105" s="10">
        <v>0</v>
      </c>
      <c r="AH105" s="10">
        <v>3</v>
      </c>
      <c r="AI105" s="10">
        <v>1</v>
      </c>
      <c r="AJ105" s="10">
        <v>3</v>
      </c>
      <c r="AK105" s="10">
        <v>2</v>
      </c>
      <c r="AL105" s="10">
        <v>0</v>
      </c>
      <c r="AM105" s="10">
        <v>0</v>
      </c>
      <c r="AN105" s="10">
        <v>1</v>
      </c>
      <c r="AO105" s="10">
        <v>2</v>
      </c>
      <c r="AP105" s="10">
        <v>3</v>
      </c>
      <c r="AQ105" s="10">
        <v>3</v>
      </c>
      <c r="AR105" s="10">
        <v>0</v>
      </c>
      <c r="AS105" s="10">
        <v>3</v>
      </c>
      <c r="AT105" s="10">
        <v>1</v>
      </c>
      <c r="AU105" s="10">
        <v>0</v>
      </c>
      <c r="AV105" s="10">
        <v>0</v>
      </c>
      <c r="AW105" s="10">
        <f t="shared" si="55"/>
        <v>57</v>
      </c>
      <c r="AX105" s="10">
        <f t="shared" si="56"/>
        <v>15</v>
      </c>
      <c r="AY105" s="10">
        <f t="shared" si="57"/>
        <v>8</v>
      </c>
      <c r="AZ105" s="10">
        <f t="shared" si="58"/>
        <v>6</v>
      </c>
      <c r="BA105" s="10">
        <f t="shared" si="59"/>
        <v>9</v>
      </c>
      <c r="BB105" s="10">
        <f t="shared" si="60"/>
        <v>2</v>
      </c>
    </row>
    <row r="106" spans="1:54" s="10" customFormat="1" x14ac:dyDescent="0.25">
      <c r="A106" s="11">
        <v>12</v>
      </c>
      <c r="B106" s="9">
        <v>71</v>
      </c>
      <c r="C106" s="1" t="s">
        <v>155</v>
      </c>
      <c r="D106" s="1" t="s">
        <v>156</v>
      </c>
      <c r="E106" s="1" t="s">
        <v>91</v>
      </c>
      <c r="F106" s="1" t="s">
        <v>55</v>
      </c>
      <c r="G106" s="1" t="s">
        <v>56</v>
      </c>
      <c r="H106" s="1"/>
      <c r="I106" s="10">
        <v>1</v>
      </c>
      <c r="J106" s="10">
        <v>1</v>
      </c>
      <c r="K106" s="10">
        <v>5</v>
      </c>
      <c r="L106" s="10">
        <v>1</v>
      </c>
      <c r="M106" s="10">
        <v>0</v>
      </c>
      <c r="N106" s="10">
        <v>3</v>
      </c>
      <c r="O106" s="12">
        <v>3</v>
      </c>
      <c r="P106" s="12">
        <v>3</v>
      </c>
      <c r="Q106" s="12">
        <v>5</v>
      </c>
      <c r="R106" s="12">
        <v>0</v>
      </c>
      <c r="S106" s="12">
        <v>1</v>
      </c>
      <c r="T106" s="12">
        <v>0</v>
      </c>
      <c r="U106" s="12">
        <v>2</v>
      </c>
      <c r="V106" s="12">
        <v>3</v>
      </c>
      <c r="W106" s="12">
        <v>3</v>
      </c>
      <c r="X106" s="12">
        <v>3</v>
      </c>
      <c r="Y106" s="12">
        <v>0</v>
      </c>
      <c r="Z106" s="12">
        <v>1</v>
      </c>
      <c r="AA106" s="12">
        <v>2</v>
      </c>
      <c r="AB106" s="12">
        <v>0</v>
      </c>
      <c r="AC106" s="12">
        <v>1</v>
      </c>
      <c r="AD106" s="12">
        <v>0</v>
      </c>
      <c r="AE106" s="12">
        <v>3</v>
      </c>
      <c r="AF106" s="12">
        <v>2</v>
      </c>
      <c r="AG106" s="12">
        <v>1</v>
      </c>
      <c r="AH106" s="12">
        <v>1</v>
      </c>
      <c r="AI106" s="12">
        <v>3</v>
      </c>
      <c r="AJ106" s="12">
        <v>5</v>
      </c>
      <c r="AK106" s="12">
        <v>3</v>
      </c>
      <c r="AL106" s="12">
        <v>0</v>
      </c>
      <c r="AM106" s="12">
        <v>0</v>
      </c>
      <c r="AN106" s="12">
        <v>0</v>
      </c>
      <c r="AO106" s="12">
        <v>3</v>
      </c>
      <c r="AP106" s="12">
        <v>5</v>
      </c>
      <c r="AQ106" s="12">
        <v>3</v>
      </c>
      <c r="AR106" s="12">
        <v>0</v>
      </c>
      <c r="AS106" s="12">
        <v>0</v>
      </c>
      <c r="AT106" s="12">
        <v>3</v>
      </c>
      <c r="AU106" s="12">
        <v>2</v>
      </c>
      <c r="AV106" s="12">
        <v>1</v>
      </c>
      <c r="AW106" s="10">
        <f t="shared" si="55"/>
        <v>73</v>
      </c>
      <c r="AX106" s="10">
        <f t="shared" si="56"/>
        <v>11</v>
      </c>
      <c r="AY106" s="10">
        <f t="shared" si="57"/>
        <v>9</v>
      </c>
      <c r="AZ106" s="10">
        <f t="shared" si="58"/>
        <v>4</v>
      </c>
      <c r="BA106" s="10">
        <f t="shared" si="59"/>
        <v>12</v>
      </c>
      <c r="BB106" s="10">
        <f t="shared" si="60"/>
        <v>4</v>
      </c>
    </row>
    <row r="107" spans="1:54" s="10" customFormat="1" x14ac:dyDescent="0.25">
      <c r="A107" s="11">
        <v>13</v>
      </c>
      <c r="B107" s="9">
        <v>47</v>
      </c>
      <c r="C107" s="1" t="s">
        <v>157</v>
      </c>
      <c r="D107" s="1" t="s">
        <v>158</v>
      </c>
      <c r="E107" s="1" t="s">
        <v>91</v>
      </c>
      <c r="F107" s="1" t="s">
        <v>55</v>
      </c>
      <c r="G107" s="1" t="s">
        <v>56</v>
      </c>
      <c r="H107" s="1" t="s">
        <v>159</v>
      </c>
      <c r="I107" s="10">
        <v>1</v>
      </c>
      <c r="J107" s="10">
        <v>0</v>
      </c>
      <c r="K107" s="10">
        <v>5</v>
      </c>
      <c r="L107" s="10">
        <v>3</v>
      </c>
      <c r="M107" s="10">
        <v>3</v>
      </c>
      <c r="N107" s="10">
        <v>1</v>
      </c>
      <c r="O107" s="12">
        <v>1</v>
      </c>
      <c r="P107" s="12">
        <v>0</v>
      </c>
      <c r="Q107" s="12">
        <v>3</v>
      </c>
      <c r="R107" s="12">
        <v>0</v>
      </c>
      <c r="S107" s="12">
        <v>1</v>
      </c>
      <c r="T107" s="12">
        <v>3</v>
      </c>
      <c r="U107" s="12">
        <v>5</v>
      </c>
      <c r="V107" s="12">
        <v>5</v>
      </c>
      <c r="W107" s="12">
        <v>3</v>
      </c>
      <c r="X107" s="12">
        <v>2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5</v>
      </c>
      <c r="AF107" s="12">
        <v>0</v>
      </c>
      <c r="AG107" s="12">
        <v>0</v>
      </c>
      <c r="AH107" s="12">
        <v>5</v>
      </c>
      <c r="AI107" s="12">
        <v>5</v>
      </c>
      <c r="AJ107" s="12">
        <v>2</v>
      </c>
      <c r="AK107" s="12">
        <v>3</v>
      </c>
      <c r="AL107" s="12">
        <v>0</v>
      </c>
      <c r="AM107" s="12">
        <v>5</v>
      </c>
      <c r="AN107" s="12">
        <v>1</v>
      </c>
      <c r="AO107" s="12">
        <v>0</v>
      </c>
      <c r="AP107" s="12">
        <v>2</v>
      </c>
      <c r="AQ107" s="12">
        <v>3</v>
      </c>
      <c r="AR107" s="12">
        <v>2</v>
      </c>
      <c r="AS107" s="12">
        <v>0</v>
      </c>
      <c r="AT107" s="12">
        <v>5</v>
      </c>
      <c r="AU107" s="12">
        <v>3</v>
      </c>
      <c r="AV107" s="12">
        <v>2</v>
      </c>
      <c r="AW107" s="10">
        <f t="shared" si="55"/>
        <v>79</v>
      </c>
      <c r="AX107" s="10">
        <f t="shared" si="56"/>
        <v>14</v>
      </c>
      <c r="AY107" s="10">
        <f t="shared" si="57"/>
        <v>5</v>
      </c>
      <c r="AZ107" s="10">
        <f t="shared" si="58"/>
        <v>5</v>
      </c>
      <c r="BA107" s="10">
        <f t="shared" si="59"/>
        <v>8</v>
      </c>
      <c r="BB107" s="10">
        <f t="shared" si="60"/>
        <v>8</v>
      </c>
    </row>
    <row r="108" spans="1:54" s="10" customFormat="1" x14ac:dyDescent="0.25">
      <c r="A108" s="11">
        <v>14</v>
      </c>
      <c r="B108" s="9">
        <v>10</v>
      </c>
      <c r="C108" s="1" t="s">
        <v>160</v>
      </c>
      <c r="D108" s="1" t="s">
        <v>161</v>
      </c>
      <c r="E108" s="1" t="s">
        <v>91</v>
      </c>
      <c r="F108" s="1" t="s">
        <v>55</v>
      </c>
      <c r="G108" s="1" t="s">
        <v>51</v>
      </c>
      <c r="H108" s="1"/>
      <c r="I108" s="10">
        <v>5</v>
      </c>
      <c r="J108" s="10">
        <v>1</v>
      </c>
      <c r="K108" s="10">
        <v>5</v>
      </c>
      <c r="L108" s="10">
        <v>5</v>
      </c>
      <c r="M108" s="10">
        <v>3</v>
      </c>
      <c r="N108" s="10">
        <v>2</v>
      </c>
      <c r="O108" s="10">
        <v>3</v>
      </c>
      <c r="P108" s="10">
        <v>3</v>
      </c>
      <c r="Q108" s="10">
        <v>5</v>
      </c>
      <c r="R108" s="10">
        <v>1</v>
      </c>
      <c r="S108" s="10">
        <v>3</v>
      </c>
      <c r="T108" s="10">
        <v>0</v>
      </c>
      <c r="U108" s="10">
        <v>3</v>
      </c>
      <c r="V108" s="10">
        <v>5</v>
      </c>
      <c r="W108" s="10">
        <v>5</v>
      </c>
      <c r="X108" s="10">
        <v>3</v>
      </c>
      <c r="Y108" s="10">
        <v>3</v>
      </c>
      <c r="Z108" s="10">
        <v>2</v>
      </c>
      <c r="AA108" s="10">
        <v>3</v>
      </c>
      <c r="AB108" s="10">
        <v>0</v>
      </c>
      <c r="AC108" s="10">
        <v>0</v>
      </c>
      <c r="AD108" s="10">
        <v>1</v>
      </c>
      <c r="AE108" s="10">
        <v>2</v>
      </c>
      <c r="AF108" s="10">
        <v>2</v>
      </c>
      <c r="AG108" s="10">
        <v>5</v>
      </c>
      <c r="AH108" s="10">
        <v>0</v>
      </c>
      <c r="AI108" s="10">
        <v>0</v>
      </c>
      <c r="AJ108" s="10">
        <v>3</v>
      </c>
      <c r="AK108" s="10">
        <v>5</v>
      </c>
      <c r="AL108" s="10">
        <v>0</v>
      </c>
      <c r="AM108" s="10">
        <v>0</v>
      </c>
      <c r="AN108" s="10">
        <v>0</v>
      </c>
      <c r="AO108" s="10">
        <v>2</v>
      </c>
      <c r="AP108" s="10">
        <v>2</v>
      </c>
      <c r="AQ108" s="10">
        <v>5</v>
      </c>
      <c r="AR108" s="10">
        <v>2</v>
      </c>
      <c r="AS108" s="10">
        <v>1</v>
      </c>
      <c r="AT108" s="10">
        <v>5</v>
      </c>
      <c r="AU108" s="10">
        <v>3</v>
      </c>
      <c r="AV108" s="10">
        <v>0</v>
      </c>
      <c r="AW108" s="10">
        <f t="shared" si="55"/>
        <v>98</v>
      </c>
      <c r="AX108" s="10">
        <f t="shared" si="56"/>
        <v>9</v>
      </c>
      <c r="AY108" s="10">
        <f t="shared" si="57"/>
        <v>4</v>
      </c>
      <c r="AZ108" s="10">
        <f t="shared" si="58"/>
        <v>7</v>
      </c>
      <c r="BA108" s="10">
        <f t="shared" si="59"/>
        <v>10</v>
      </c>
      <c r="BB108" s="10">
        <f t="shared" si="60"/>
        <v>10</v>
      </c>
    </row>
    <row r="109" spans="1:54" s="10" customFormat="1" x14ac:dyDescent="0.25">
      <c r="A109" s="11"/>
      <c r="B109" s="4"/>
      <c r="C109" s="4"/>
      <c r="D109" s="4"/>
      <c r="E109" s="4"/>
      <c r="F109" s="16"/>
      <c r="G109" s="16"/>
      <c r="H109" s="4"/>
    </row>
    <row r="110" spans="1:54" s="10" customFormat="1" x14ac:dyDescent="0.25">
      <c r="A110" s="11"/>
      <c r="B110" s="9">
        <v>28</v>
      </c>
      <c r="C110" s="1" t="s">
        <v>162</v>
      </c>
      <c r="D110" s="1" t="s">
        <v>163</v>
      </c>
      <c r="E110" s="1" t="s">
        <v>91</v>
      </c>
      <c r="F110" s="1" t="s">
        <v>55</v>
      </c>
      <c r="G110" s="1" t="s">
        <v>56</v>
      </c>
      <c r="H110" s="1"/>
      <c r="I110" s="10">
        <v>2</v>
      </c>
      <c r="J110" s="10">
        <v>1</v>
      </c>
      <c r="K110" s="10">
        <v>3</v>
      </c>
      <c r="L110" s="10">
        <v>2</v>
      </c>
      <c r="M110" s="10">
        <v>5</v>
      </c>
      <c r="N110" s="10">
        <v>3</v>
      </c>
      <c r="O110" s="12">
        <v>2</v>
      </c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0">
        <f t="shared" ref="AW110:AW115" si="61">SUM(I110:AV110)</f>
        <v>18</v>
      </c>
      <c r="AX110" s="10">
        <f t="shared" ref="AX110:AX115" si="62">COUNTIF(I110:AV110,0)</f>
        <v>0</v>
      </c>
      <c r="AY110" s="10">
        <f t="shared" ref="AY110:AY115" si="63">COUNTIF(I110:AV110,1)</f>
        <v>1</v>
      </c>
      <c r="AZ110" s="10">
        <f t="shared" ref="AZ110:AZ115" si="64">COUNTIF(I110:AV110,2)</f>
        <v>3</v>
      </c>
      <c r="BA110" s="10">
        <f t="shared" ref="BA110:BA115" si="65">COUNTIF(I110:AV110,3)</f>
        <v>2</v>
      </c>
      <c r="BB110" s="10">
        <f t="shared" ref="BB110:BB115" si="66">COUNTIF(I110:AV110,5)</f>
        <v>1</v>
      </c>
    </row>
    <row r="111" spans="1:54" s="10" customFormat="1" x14ac:dyDescent="0.25">
      <c r="A111" s="11"/>
      <c r="B111" s="9">
        <v>8</v>
      </c>
      <c r="C111" s="1" t="s">
        <v>164</v>
      </c>
      <c r="D111" s="1" t="s">
        <v>52</v>
      </c>
      <c r="E111" s="1" t="s">
        <v>91</v>
      </c>
      <c r="F111" s="1" t="s">
        <v>55</v>
      </c>
      <c r="G111" s="1" t="s">
        <v>56</v>
      </c>
      <c r="H111" s="1"/>
      <c r="I111" s="10">
        <v>5</v>
      </c>
      <c r="J111" s="10">
        <v>0</v>
      </c>
      <c r="K111" s="10">
        <v>3</v>
      </c>
      <c r="L111" s="10">
        <v>3</v>
      </c>
      <c r="M111" s="10">
        <v>3</v>
      </c>
      <c r="O111" s="10">
        <v>2</v>
      </c>
      <c r="P111" s="10">
        <v>2</v>
      </c>
      <c r="Q111" s="10">
        <v>3</v>
      </c>
      <c r="R111" s="10">
        <v>2</v>
      </c>
      <c r="AW111" s="10">
        <f t="shared" si="61"/>
        <v>23</v>
      </c>
      <c r="AX111" s="10">
        <f t="shared" si="62"/>
        <v>1</v>
      </c>
      <c r="AY111" s="10">
        <f t="shared" si="63"/>
        <v>0</v>
      </c>
      <c r="AZ111" s="10">
        <f t="shared" si="64"/>
        <v>3</v>
      </c>
      <c r="BA111" s="10">
        <f t="shared" si="65"/>
        <v>4</v>
      </c>
      <c r="BB111" s="10">
        <f t="shared" si="66"/>
        <v>1</v>
      </c>
    </row>
    <row r="112" spans="1:54" s="10" customFormat="1" x14ac:dyDescent="0.25">
      <c r="A112" s="11"/>
      <c r="B112" s="9">
        <v>62</v>
      </c>
      <c r="C112" s="1" t="s">
        <v>87</v>
      </c>
      <c r="D112" s="1" t="s">
        <v>78</v>
      </c>
      <c r="E112" s="1" t="s">
        <v>91</v>
      </c>
      <c r="F112" s="1" t="s">
        <v>55</v>
      </c>
      <c r="G112" s="1" t="s">
        <v>56</v>
      </c>
      <c r="H112" s="1"/>
      <c r="I112" s="10">
        <v>2</v>
      </c>
      <c r="J112" s="10">
        <v>3</v>
      </c>
      <c r="K112" s="10">
        <v>5</v>
      </c>
      <c r="L112" s="10">
        <v>3</v>
      </c>
      <c r="M112" s="10">
        <v>3</v>
      </c>
      <c r="N112" s="10">
        <v>0</v>
      </c>
      <c r="O112" s="12">
        <v>3</v>
      </c>
      <c r="P112" s="12">
        <v>3</v>
      </c>
      <c r="Q112" s="12">
        <v>5</v>
      </c>
      <c r="R112" s="12">
        <v>1</v>
      </c>
      <c r="S112" s="12">
        <v>1</v>
      </c>
      <c r="T112" s="12">
        <v>2</v>
      </c>
      <c r="U112" s="12">
        <v>0</v>
      </c>
      <c r="V112" s="12" t="s">
        <v>4</v>
      </c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0">
        <f t="shared" si="61"/>
        <v>31</v>
      </c>
      <c r="AX112" s="10">
        <f t="shared" si="62"/>
        <v>2</v>
      </c>
      <c r="AY112" s="10">
        <f t="shared" si="63"/>
        <v>2</v>
      </c>
      <c r="AZ112" s="10">
        <f t="shared" si="64"/>
        <v>2</v>
      </c>
      <c r="BA112" s="10">
        <f t="shared" si="65"/>
        <v>5</v>
      </c>
      <c r="BB112" s="10">
        <f t="shared" si="66"/>
        <v>2</v>
      </c>
    </row>
    <row r="113" spans="1:55" s="10" customFormat="1" x14ac:dyDescent="0.25">
      <c r="A113" s="11"/>
      <c r="B113" s="9">
        <v>74</v>
      </c>
      <c r="C113" s="1" t="s">
        <v>99</v>
      </c>
      <c r="D113" s="1" t="s">
        <v>165</v>
      </c>
      <c r="E113" s="1" t="s">
        <v>91</v>
      </c>
      <c r="F113" s="1" t="s">
        <v>55</v>
      </c>
      <c r="G113" s="1" t="s">
        <v>166</v>
      </c>
      <c r="H113" s="1"/>
      <c r="I113" s="10">
        <v>3</v>
      </c>
      <c r="J113" s="10">
        <v>1</v>
      </c>
      <c r="K113" s="10">
        <v>5</v>
      </c>
      <c r="L113" s="10">
        <v>5</v>
      </c>
      <c r="M113" s="10">
        <v>1</v>
      </c>
      <c r="N113" s="10">
        <v>5</v>
      </c>
      <c r="O113" s="12">
        <v>3</v>
      </c>
      <c r="P113" s="12">
        <v>5</v>
      </c>
      <c r="Q113" s="12">
        <v>5</v>
      </c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0">
        <f t="shared" si="61"/>
        <v>33</v>
      </c>
      <c r="AX113" s="10">
        <f t="shared" si="62"/>
        <v>0</v>
      </c>
      <c r="AY113" s="10">
        <f t="shared" si="63"/>
        <v>2</v>
      </c>
      <c r="AZ113" s="10">
        <f t="shared" si="64"/>
        <v>0</v>
      </c>
      <c r="BA113" s="10">
        <f t="shared" si="65"/>
        <v>2</v>
      </c>
      <c r="BB113" s="10">
        <f t="shared" si="66"/>
        <v>5</v>
      </c>
    </row>
    <row r="114" spans="1:55" s="10" customFormat="1" x14ac:dyDescent="0.25">
      <c r="A114" s="11"/>
      <c r="B114" s="9">
        <v>75</v>
      </c>
      <c r="C114" s="1" t="s">
        <v>167</v>
      </c>
      <c r="D114" s="1" t="s">
        <v>165</v>
      </c>
      <c r="E114" s="1" t="s">
        <v>91</v>
      </c>
      <c r="F114" s="1" t="s">
        <v>55</v>
      </c>
      <c r="G114" s="1" t="s">
        <v>166</v>
      </c>
      <c r="H114" s="1"/>
      <c r="I114" s="10">
        <v>2</v>
      </c>
      <c r="J114" s="10">
        <v>2</v>
      </c>
      <c r="K114" s="10">
        <v>3</v>
      </c>
      <c r="L114" s="10">
        <v>3</v>
      </c>
      <c r="M114" s="10">
        <v>3</v>
      </c>
      <c r="N114" s="10">
        <v>5</v>
      </c>
      <c r="O114" s="12">
        <v>5</v>
      </c>
      <c r="P114" s="12">
        <v>3</v>
      </c>
      <c r="Q114" s="12">
        <v>3</v>
      </c>
      <c r="R114" s="12">
        <v>1</v>
      </c>
      <c r="S114" s="12">
        <v>0</v>
      </c>
      <c r="T114" s="12">
        <v>1</v>
      </c>
      <c r="U114" s="12">
        <v>3</v>
      </c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0">
        <f t="shared" si="61"/>
        <v>34</v>
      </c>
      <c r="AX114" s="10">
        <f t="shared" si="62"/>
        <v>1</v>
      </c>
      <c r="AY114" s="10">
        <f t="shared" si="63"/>
        <v>2</v>
      </c>
      <c r="AZ114" s="10">
        <f t="shared" si="64"/>
        <v>2</v>
      </c>
      <c r="BA114" s="10">
        <f t="shared" si="65"/>
        <v>6</v>
      </c>
      <c r="BB114" s="10">
        <f t="shared" si="66"/>
        <v>2</v>
      </c>
    </row>
    <row r="115" spans="1:55" s="10" customFormat="1" x14ac:dyDescent="0.25">
      <c r="A115" s="11"/>
      <c r="B115" s="9">
        <v>82</v>
      </c>
      <c r="C115" s="1" t="s">
        <v>168</v>
      </c>
      <c r="D115" s="1" t="s">
        <v>169</v>
      </c>
      <c r="E115" s="1" t="s">
        <v>91</v>
      </c>
      <c r="F115" s="1" t="s">
        <v>55</v>
      </c>
      <c r="G115" s="1" t="s">
        <v>56</v>
      </c>
      <c r="H115" s="1"/>
      <c r="I115" s="10">
        <v>3</v>
      </c>
      <c r="J115" s="10">
        <v>3</v>
      </c>
      <c r="K115" s="10">
        <v>1</v>
      </c>
      <c r="L115" s="10">
        <v>3</v>
      </c>
      <c r="M115" s="10">
        <v>5</v>
      </c>
      <c r="N115" s="10">
        <v>2</v>
      </c>
      <c r="O115" s="12">
        <v>2</v>
      </c>
      <c r="P115" s="12">
        <v>5</v>
      </c>
      <c r="Q115" s="12">
        <v>3</v>
      </c>
      <c r="R115" s="12">
        <v>2</v>
      </c>
      <c r="S115" s="12">
        <v>1</v>
      </c>
      <c r="T115" s="12">
        <v>0</v>
      </c>
      <c r="U115" s="12">
        <v>3</v>
      </c>
      <c r="V115" s="12">
        <v>3</v>
      </c>
      <c r="W115" s="12">
        <v>3</v>
      </c>
      <c r="X115" s="12">
        <v>2</v>
      </c>
      <c r="Y115" s="12">
        <v>0</v>
      </c>
      <c r="Z115" s="12">
        <v>3</v>
      </c>
      <c r="AA115" s="12">
        <v>1</v>
      </c>
      <c r="AB115" s="12">
        <v>0</v>
      </c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0">
        <f t="shared" si="61"/>
        <v>45</v>
      </c>
      <c r="AX115" s="10">
        <f t="shared" si="62"/>
        <v>3</v>
      </c>
      <c r="AY115" s="10">
        <f t="shared" si="63"/>
        <v>3</v>
      </c>
      <c r="AZ115" s="10">
        <f t="shared" si="64"/>
        <v>4</v>
      </c>
      <c r="BA115" s="10">
        <f t="shared" si="65"/>
        <v>8</v>
      </c>
      <c r="BB115" s="10">
        <f t="shared" si="66"/>
        <v>2</v>
      </c>
    </row>
    <row r="116" spans="1:55" s="10" customFormat="1" x14ac:dyDescent="0.25">
      <c r="A116" s="11"/>
      <c r="B116" s="4"/>
      <c r="C116" s="4"/>
      <c r="D116" s="4"/>
      <c r="E116" s="4"/>
      <c r="F116" s="16"/>
      <c r="G116" s="16"/>
      <c r="H116" s="4"/>
      <c r="BC116" s="8"/>
    </row>
    <row r="117" spans="1:55" s="10" customFormat="1" x14ac:dyDescent="0.25">
      <c r="A117" s="11">
        <v>1</v>
      </c>
      <c r="B117" s="9" t="s">
        <v>8</v>
      </c>
      <c r="C117" s="9" t="s">
        <v>9</v>
      </c>
      <c r="D117" s="9"/>
      <c r="E117" s="9" t="s">
        <v>10</v>
      </c>
      <c r="F117" s="9" t="s">
        <v>11</v>
      </c>
      <c r="G117" s="9" t="s">
        <v>12</v>
      </c>
      <c r="H117" s="1"/>
      <c r="I117" s="8">
        <v>1</v>
      </c>
      <c r="J117" s="8">
        <v>2</v>
      </c>
      <c r="K117" s="8">
        <v>3</v>
      </c>
      <c r="L117" s="8">
        <v>4</v>
      </c>
      <c r="M117" s="8">
        <v>5</v>
      </c>
      <c r="N117" s="8">
        <v>6</v>
      </c>
      <c r="O117" s="8">
        <v>7</v>
      </c>
      <c r="P117" s="8">
        <v>8</v>
      </c>
      <c r="Q117" s="8">
        <v>9</v>
      </c>
      <c r="R117" s="8">
        <v>10</v>
      </c>
      <c r="S117" s="8">
        <v>11</v>
      </c>
      <c r="T117" s="8">
        <v>12</v>
      </c>
      <c r="U117" s="8">
        <v>13</v>
      </c>
      <c r="V117" s="8">
        <v>14</v>
      </c>
      <c r="W117" s="8">
        <v>15</v>
      </c>
      <c r="X117" s="8">
        <v>16</v>
      </c>
      <c r="Y117" s="8">
        <v>17</v>
      </c>
      <c r="Z117" s="8">
        <v>18</v>
      </c>
      <c r="AA117" s="8">
        <v>19</v>
      </c>
      <c r="AB117" s="8">
        <v>20</v>
      </c>
      <c r="AC117" s="8">
        <v>1</v>
      </c>
      <c r="AD117" s="8">
        <v>2</v>
      </c>
      <c r="AE117" s="8">
        <v>3</v>
      </c>
      <c r="AF117" s="8">
        <v>4</v>
      </c>
      <c r="AG117" s="8">
        <v>5</v>
      </c>
      <c r="AH117" s="8">
        <v>6</v>
      </c>
      <c r="AI117" s="8">
        <v>7</v>
      </c>
      <c r="AJ117" s="8">
        <v>8</v>
      </c>
      <c r="AK117" s="8">
        <v>9</v>
      </c>
      <c r="AL117" s="8">
        <v>10</v>
      </c>
      <c r="AM117" s="8">
        <v>11</v>
      </c>
      <c r="AN117" s="8">
        <v>12</v>
      </c>
      <c r="AO117" s="8">
        <v>13</v>
      </c>
      <c r="AP117" s="8">
        <v>14</v>
      </c>
      <c r="AQ117" s="8">
        <v>15</v>
      </c>
      <c r="AR117" s="8">
        <v>16</v>
      </c>
      <c r="AS117" s="8">
        <v>17</v>
      </c>
      <c r="AT117" s="8">
        <v>18</v>
      </c>
      <c r="AU117" s="8">
        <v>19</v>
      </c>
      <c r="AV117" s="8">
        <v>20</v>
      </c>
      <c r="AW117" s="8" t="s">
        <v>13</v>
      </c>
      <c r="AX117" s="8" t="s">
        <v>14</v>
      </c>
      <c r="AY117" s="8" t="s">
        <v>15</v>
      </c>
      <c r="AZ117" s="8" t="s">
        <v>16</v>
      </c>
      <c r="BA117" s="8" t="s">
        <v>17</v>
      </c>
      <c r="BB117" s="8" t="s">
        <v>18</v>
      </c>
    </row>
    <row r="118" spans="1:55" s="10" customFormat="1" x14ac:dyDescent="0.25">
      <c r="A118" s="11">
        <v>2</v>
      </c>
      <c r="B118" s="9">
        <v>21</v>
      </c>
      <c r="C118" s="1" t="s">
        <v>170</v>
      </c>
      <c r="D118" s="1" t="s">
        <v>171</v>
      </c>
      <c r="E118" s="1" t="s">
        <v>91</v>
      </c>
      <c r="F118" s="1" t="s">
        <v>81</v>
      </c>
      <c r="G118" s="1" t="s">
        <v>51</v>
      </c>
      <c r="H118" s="1"/>
      <c r="I118" s="10">
        <v>1</v>
      </c>
      <c r="J118" s="10">
        <v>1</v>
      </c>
      <c r="K118" s="10">
        <v>0</v>
      </c>
      <c r="L118" s="10">
        <v>0</v>
      </c>
      <c r="M118" s="10">
        <v>0</v>
      </c>
      <c r="N118" s="10">
        <v>1</v>
      </c>
      <c r="O118" s="12">
        <v>0</v>
      </c>
      <c r="P118" s="12">
        <v>3</v>
      </c>
      <c r="Q118" s="12">
        <v>0</v>
      </c>
      <c r="R118" s="12">
        <v>0</v>
      </c>
      <c r="S118" s="12">
        <v>0</v>
      </c>
      <c r="T118" s="12">
        <v>0</v>
      </c>
      <c r="U118" s="12">
        <v>1</v>
      </c>
      <c r="V118" s="12">
        <v>3</v>
      </c>
      <c r="W118" s="12">
        <v>3</v>
      </c>
      <c r="X118" s="12">
        <v>0</v>
      </c>
      <c r="Y118" s="12">
        <v>0</v>
      </c>
      <c r="Z118" s="12">
        <v>2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2</v>
      </c>
      <c r="AG118" s="12">
        <v>0</v>
      </c>
      <c r="AH118" s="12">
        <v>2</v>
      </c>
      <c r="AI118" s="12">
        <v>1</v>
      </c>
      <c r="AJ118" s="12">
        <v>0</v>
      </c>
      <c r="AK118" s="12">
        <v>1</v>
      </c>
      <c r="AL118" s="12">
        <v>1</v>
      </c>
      <c r="AM118" s="12">
        <v>0</v>
      </c>
      <c r="AN118" s="12">
        <v>0</v>
      </c>
      <c r="AO118" s="12">
        <v>1</v>
      </c>
      <c r="AP118" s="12">
        <v>2</v>
      </c>
      <c r="AQ118" s="12">
        <v>3</v>
      </c>
      <c r="AR118" s="12">
        <v>0</v>
      </c>
      <c r="AS118" s="12">
        <v>1</v>
      </c>
      <c r="AT118" s="12">
        <v>1</v>
      </c>
      <c r="AU118" s="12">
        <v>1</v>
      </c>
      <c r="AV118" s="12">
        <v>0</v>
      </c>
      <c r="AW118" s="10">
        <f t="shared" ref="AW118:AW127" si="67">SUM(I118:AV118)</f>
        <v>31</v>
      </c>
      <c r="AX118" s="10">
        <f t="shared" ref="AX118:AX127" si="68">COUNTIF(I118:AV118,0)</f>
        <v>21</v>
      </c>
      <c r="AY118" s="10">
        <f t="shared" ref="AY118:AY127" si="69">COUNTIF(I118:AV118,1)</f>
        <v>11</v>
      </c>
      <c r="AZ118" s="10">
        <f t="shared" ref="AZ118:AZ127" si="70">COUNTIF(I118:AV118,2)</f>
        <v>4</v>
      </c>
      <c r="BA118" s="10">
        <f t="shared" ref="BA118:BA127" si="71">COUNTIF(I118:AV118,3)</f>
        <v>4</v>
      </c>
      <c r="BB118" s="10">
        <f t="shared" ref="BB118:BB127" si="72">COUNTIF(I118:AV118,5)</f>
        <v>0</v>
      </c>
    </row>
    <row r="119" spans="1:55" s="10" customFormat="1" x14ac:dyDescent="0.25">
      <c r="A119" s="11">
        <v>7</v>
      </c>
      <c r="B119" s="9">
        <v>72</v>
      </c>
      <c r="C119" s="1" t="s">
        <v>141</v>
      </c>
      <c r="D119" s="1" t="s">
        <v>142</v>
      </c>
      <c r="E119" s="1" t="s">
        <v>91</v>
      </c>
      <c r="F119" s="1" t="s">
        <v>81</v>
      </c>
      <c r="G119" s="1" t="s">
        <v>56</v>
      </c>
      <c r="H119" s="1" t="s">
        <v>143</v>
      </c>
      <c r="I119" s="10">
        <v>0</v>
      </c>
      <c r="J119" s="10">
        <v>0</v>
      </c>
      <c r="K119" s="10">
        <v>1</v>
      </c>
      <c r="L119" s="10">
        <v>0</v>
      </c>
      <c r="M119" s="10">
        <v>0</v>
      </c>
      <c r="N119" s="10">
        <v>5</v>
      </c>
      <c r="O119" s="12">
        <v>3</v>
      </c>
      <c r="P119" s="12">
        <v>3</v>
      </c>
      <c r="Q119" s="12">
        <v>1</v>
      </c>
      <c r="R119" s="12">
        <v>0</v>
      </c>
      <c r="S119" s="12">
        <v>0</v>
      </c>
      <c r="T119" s="12">
        <v>0</v>
      </c>
      <c r="U119" s="12">
        <v>0</v>
      </c>
      <c r="V119" s="12">
        <v>2</v>
      </c>
      <c r="W119" s="12">
        <v>3</v>
      </c>
      <c r="X119" s="12">
        <v>1</v>
      </c>
      <c r="Y119" s="12">
        <v>0</v>
      </c>
      <c r="Z119" s="12">
        <v>1</v>
      </c>
      <c r="AA119" s="12">
        <v>3</v>
      </c>
      <c r="AB119" s="12">
        <v>0</v>
      </c>
      <c r="AC119" s="12">
        <v>0</v>
      </c>
      <c r="AD119" s="12">
        <v>0</v>
      </c>
      <c r="AE119" s="12">
        <v>0</v>
      </c>
      <c r="AF119" s="12">
        <v>3</v>
      </c>
      <c r="AG119" s="12">
        <v>0</v>
      </c>
      <c r="AH119" s="12">
        <v>0</v>
      </c>
      <c r="AI119" s="12">
        <v>0</v>
      </c>
      <c r="AJ119" s="12">
        <v>3</v>
      </c>
      <c r="AK119" s="12">
        <v>0</v>
      </c>
      <c r="AL119" s="12">
        <v>2</v>
      </c>
      <c r="AM119" s="12">
        <v>0</v>
      </c>
      <c r="AN119" s="12">
        <v>0</v>
      </c>
      <c r="AO119" s="12">
        <v>0</v>
      </c>
      <c r="AP119" s="12">
        <v>0</v>
      </c>
      <c r="AQ119" s="12">
        <v>3</v>
      </c>
      <c r="AR119" s="12">
        <v>0</v>
      </c>
      <c r="AS119" s="12">
        <v>0</v>
      </c>
      <c r="AT119" s="12">
        <v>3</v>
      </c>
      <c r="AU119" s="12">
        <v>0</v>
      </c>
      <c r="AV119" s="12">
        <v>0</v>
      </c>
      <c r="AW119" s="10">
        <f t="shared" si="67"/>
        <v>37</v>
      </c>
      <c r="AX119" s="10">
        <f t="shared" si="68"/>
        <v>25</v>
      </c>
      <c r="AY119" s="10">
        <f t="shared" si="69"/>
        <v>4</v>
      </c>
      <c r="AZ119" s="10">
        <f t="shared" si="70"/>
        <v>2</v>
      </c>
      <c r="BA119" s="10">
        <f t="shared" si="71"/>
        <v>8</v>
      </c>
      <c r="BB119" s="10">
        <f t="shared" si="72"/>
        <v>1</v>
      </c>
    </row>
    <row r="120" spans="1:55" s="10" customFormat="1" x14ac:dyDescent="0.25">
      <c r="A120" s="11">
        <v>3</v>
      </c>
      <c r="B120" s="9">
        <v>49</v>
      </c>
      <c r="C120" s="1" t="s">
        <v>132</v>
      </c>
      <c r="D120" s="1" t="s">
        <v>172</v>
      </c>
      <c r="E120" s="1" t="s">
        <v>91</v>
      </c>
      <c r="F120" s="1" t="s">
        <v>81</v>
      </c>
      <c r="G120" s="1" t="s">
        <v>51</v>
      </c>
      <c r="H120" s="1"/>
      <c r="I120" s="10">
        <v>0</v>
      </c>
      <c r="J120" s="10">
        <v>0</v>
      </c>
      <c r="K120" s="10">
        <v>1</v>
      </c>
      <c r="L120" s="10">
        <v>0</v>
      </c>
      <c r="M120" s="10">
        <v>0</v>
      </c>
      <c r="N120" s="10">
        <v>0</v>
      </c>
      <c r="O120" s="12">
        <v>0</v>
      </c>
      <c r="P120" s="12">
        <v>3</v>
      </c>
      <c r="Q120" s="12">
        <v>2</v>
      </c>
      <c r="R120" s="12">
        <v>0</v>
      </c>
      <c r="S120" s="12">
        <v>1</v>
      </c>
      <c r="T120" s="12">
        <v>0</v>
      </c>
      <c r="U120" s="12">
        <v>0</v>
      </c>
      <c r="V120" s="12">
        <v>3</v>
      </c>
      <c r="W120" s="12">
        <v>3</v>
      </c>
      <c r="X120" s="12">
        <v>5</v>
      </c>
      <c r="Y120" s="12">
        <v>2</v>
      </c>
      <c r="Z120" s="12">
        <v>1</v>
      </c>
      <c r="AA120" s="12">
        <v>1</v>
      </c>
      <c r="AB120" s="12">
        <v>0</v>
      </c>
      <c r="AC120" s="12">
        <v>1</v>
      </c>
      <c r="AD120" s="12">
        <v>0</v>
      </c>
      <c r="AE120" s="12">
        <v>0</v>
      </c>
      <c r="AF120" s="12">
        <v>1</v>
      </c>
      <c r="AG120" s="12">
        <v>0</v>
      </c>
      <c r="AH120" s="12">
        <v>1</v>
      </c>
      <c r="AI120" s="12">
        <v>5</v>
      </c>
      <c r="AJ120" s="12">
        <v>3</v>
      </c>
      <c r="AK120" s="12">
        <v>1</v>
      </c>
      <c r="AL120" s="12">
        <v>0</v>
      </c>
      <c r="AM120" s="12">
        <v>0</v>
      </c>
      <c r="AN120" s="12">
        <v>0</v>
      </c>
      <c r="AO120" s="12">
        <v>0</v>
      </c>
      <c r="AP120" s="12">
        <v>1</v>
      </c>
      <c r="AQ120" s="12">
        <v>3</v>
      </c>
      <c r="AR120" s="12">
        <v>1</v>
      </c>
      <c r="AS120" s="12">
        <v>1</v>
      </c>
      <c r="AT120" s="12">
        <v>3</v>
      </c>
      <c r="AU120" s="12">
        <v>0</v>
      </c>
      <c r="AV120" s="12">
        <v>0</v>
      </c>
      <c r="AW120" s="10">
        <f t="shared" si="67"/>
        <v>43</v>
      </c>
      <c r="AX120" s="10">
        <f t="shared" si="68"/>
        <v>19</v>
      </c>
      <c r="AY120" s="10">
        <f t="shared" si="69"/>
        <v>11</v>
      </c>
      <c r="AZ120" s="10">
        <f t="shared" si="70"/>
        <v>2</v>
      </c>
      <c r="BA120" s="10">
        <f t="shared" si="71"/>
        <v>6</v>
      </c>
      <c r="BB120" s="10">
        <f t="shared" si="72"/>
        <v>2</v>
      </c>
    </row>
    <row r="121" spans="1:55" s="10" customFormat="1" x14ac:dyDescent="0.25">
      <c r="A121" s="11">
        <v>4</v>
      </c>
      <c r="B121" s="9">
        <v>26</v>
      </c>
      <c r="C121" s="1" t="s">
        <v>33</v>
      </c>
      <c r="D121" s="1" t="s">
        <v>173</v>
      </c>
      <c r="E121" s="1" t="s">
        <v>91</v>
      </c>
      <c r="F121" s="1" t="s">
        <v>81</v>
      </c>
      <c r="G121" s="1" t="s">
        <v>63</v>
      </c>
      <c r="H121" s="1"/>
      <c r="I121" s="10">
        <v>0</v>
      </c>
      <c r="J121" s="10">
        <v>0</v>
      </c>
      <c r="K121" s="10">
        <v>1</v>
      </c>
      <c r="L121" s="10">
        <v>1</v>
      </c>
      <c r="M121" s="10">
        <v>0</v>
      </c>
      <c r="N121" s="10">
        <v>0</v>
      </c>
      <c r="O121" s="12">
        <v>0</v>
      </c>
      <c r="P121" s="12">
        <v>1</v>
      </c>
      <c r="Q121" s="12">
        <v>1</v>
      </c>
      <c r="R121" s="12">
        <v>0</v>
      </c>
      <c r="S121" s="12">
        <v>0</v>
      </c>
      <c r="T121" s="12">
        <v>0</v>
      </c>
      <c r="U121" s="12">
        <v>1</v>
      </c>
      <c r="V121" s="12">
        <v>5</v>
      </c>
      <c r="W121" s="12">
        <v>3</v>
      </c>
      <c r="X121" s="12">
        <v>0</v>
      </c>
      <c r="Y121" s="12">
        <v>5</v>
      </c>
      <c r="Z121" s="12">
        <v>0</v>
      </c>
      <c r="AA121" s="12">
        <v>5</v>
      </c>
      <c r="AB121" s="12">
        <v>0</v>
      </c>
      <c r="AC121" s="12">
        <v>2</v>
      </c>
      <c r="AD121" s="12">
        <v>0</v>
      </c>
      <c r="AE121" s="12">
        <v>1</v>
      </c>
      <c r="AF121" s="12">
        <v>0</v>
      </c>
      <c r="AG121" s="12">
        <v>0</v>
      </c>
      <c r="AH121" s="12">
        <v>1</v>
      </c>
      <c r="AI121" s="12">
        <v>1</v>
      </c>
      <c r="AJ121" s="12">
        <v>5</v>
      </c>
      <c r="AK121" s="12">
        <v>3</v>
      </c>
      <c r="AL121" s="12">
        <v>0</v>
      </c>
      <c r="AM121" s="12">
        <v>1</v>
      </c>
      <c r="AN121" s="12">
        <v>1</v>
      </c>
      <c r="AO121" s="12">
        <v>0</v>
      </c>
      <c r="AP121" s="12">
        <v>5</v>
      </c>
      <c r="AQ121" s="12">
        <v>3</v>
      </c>
      <c r="AR121" s="12">
        <v>0</v>
      </c>
      <c r="AS121" s="12">
        <v>3</v>
      </c>
      <c r="AT121" s="12">
        <v>0</v>
      </c>
      <c r="AU121" s="12">
        <v>0</v>
      </c>
      <c r="AV121" s="12">
        <v>0</v>
      </c>
      <c r="AW121" s="10">
        <f t="shared" si="67"/>
        <v>49</v>
      </c>
      <c r="AX121" s="10">
        <f t="shared" si="68"/>
        <v>20</v>
      </c>
      <c r="AY121" s="10">
        <f t="shared" si="69"/>
        <v>10</v>
      </c>
      <c r="AZ121" s="10">
        <f t="shared" si="70"/>
        <v>1</v>
      </c>
      <c r="BA121" s="10">
        <f t="shared" si="71"/>
        <v>4</v>
      </c>
      <c r="BB121" s="10">
        <f t="shared" si="72"/>
        <v>5</v>
      </c>
    </row>
    <row r="122" spans="1:55" s="10" customFormat="1" x14ac:dyDescent="0.25">
      <c r="A122" s="11">
        <v>5</v>
      </c>
      <c r="B122" s="9">
        <v>68</v>
      </c>
      <c r="C122" s="1" t="s">
        <v>174</v>
      </c>
      <c r="D122" s="1" t="s">
        <v>175</v>
      </c>
      <c r="E122" s="1" t="s">
        <v>91</v>
      </c>
      <c r="F122" s="1" t="s">
        <v>81</v>
      </c>
      <c r="G122" s="1" t="s">
        <v>51</v>
      </c>
      <c r="H122" s="1"/>
      <c r="I122" s="10">
        <v>1</v>
      </c>
      <c r="J122" s="10">
        <v>0</v>
      </c>
      <c r="K122" s="10">
        <v>0</v>
      </c>
      <c r="L122" s="10">
        <v>3</v>
      </c>
      <c r="M122" s="10">
        <v>2</v>
      </c>
      <c r="N122" s="10">
        <v>1</v>
      </c>
      <c r="O122" s="12">
        <v>0</v>
      </c>
      <c r="P122" s="12">
        <v>3</v>
      </c>
      <c r="Q122" s="12">
        <v>3</v>
      </c>
      <c r="R122" s="12">
        <v>0</v>
      </c>
      <c r="S122" s="12">
        <v>1</v>
      </c>
      <c r="T122" s="12">
        <v>0</v>
      </c>
      <c r="U122" s="12">
        <v>2</v>
      </c>
      <c r="V122" s="12">
        <v>3</v>
      </c>
      <c r="W122" s="12">
        <v>3</v>
      </c>
      <c r="X122" s="12">
        <v>1</v>
      </c>
      <c r="Y122" s="12">
        <v>0</v>
      </c>
      <c r="Z122" s="12">
        <v>3</v>
      </c>
      <c r="AA122" s="12">
        <v>1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3</v>
      </c>
      <c r="AH122" s="12">
        <v>3</v>
      </c>
      <c r="AI122" s="12">
        <v>1</v>
      </c>
      <c r="AJ122" s="12">
        <v>3</v>
      </c>
      <c r="AK122" s="12">
        <v>3</v>
      </c>
      <c r="AL122" s="12">
        <v>0</v>
      </c>
      <c r="AM122" s="12">
        <v>0</v>
      </c>
      <c r="AN122" s="12">
        <v>0</v>
      </c>
      <c r="AO122" s="12">
        <v>2</v>
      </c>
      <c r="AP122" s="12">
        <v>3</v>
      </c>
      <c r="AQ122" s="12">
        <v>3</v>
      </c>
      <c r="AR122" s="12">
        <v>0</v>
      </c>
      <c r="AS122" s="12">
        <v>2</v>
      </c>
      <c r="AT122" s="12">
        <v>3</v>
      </c>
      <c r="AU122" s="12">
        <v>5</v>
      </c>
      <c r="AV122" s="12">
        <v>0</v>
      </c>
      <c r="AW122" s="10">
        <f t="shared" si="67"/>
        <v>58</v>
      </c>
      <c r="AX122" s="10">
        <f t="shared" si="68"/>
        <v>16</v>
      </c>
      <c r="AY122" s="10">
        <f t="shared" si="69"/>
        <v>6</v>
      </c>
      <c r="AZ122" s="10">
        <f t="shared" si="70"/>
        <v>4</v>
      </c>
      <c r="BA122" s="10">
        <f t="shared" si="71"/>
        <v>13</v>
      </c>
      <c r="BB122" s="10">
        <f t="shared" si="72"/>
        <v>1</v>
      </c>
    </row>
    <row r="123" spans="1:55" s="10" customFormat="1" x14ac:dyDescent="0.25">
      <c r="A123" s="11">
        <v>6</v>
      </c>
      <c r="B123" s="9">
        <v>30</v>
      </c>
      <c r="C123" s="1" t="s">
        <v>79</v>
      </c>
      <c r="D123" s="1" t="s">
        <v>176</v>
      </c>
      <c r="E123" s="1" t="s">
        <v>91</v>
      </c>
      <c r="F123" s="1" t="s">
        <v>81</v>
      </c>
      <c r="G123" s="1" t="s">
        <v>51</v>
      </c>
      <c r="H123" s="1"/>
      <c r="I123" s="10">
        <v>0</v>
      </c>
      <c r="J123" s="10">
        <v>0</v>
      </c>
      <c r="K123" s="10">
        <v>5</v>
      </c>
      <c r="L123" s="10">
        <v>1</v>
      </c>
      <c r="M123" s="10">
        <v>3</v>
      </c>
      <c r="N123" s="10">
        <v>0</v>
      </c>
      <c r="O123" s="12">
        <v>2</v>
      </c>
      <c r="P123" s="12">
        <v>1</v>
      </c>
      <c r="Q123" s="12">
        <v>3</v>
      </c>
      <c r="R123" s="12">
        <v>3</v>
      </c>
      <c r="S123" s="12">
        <v>0</v>
      </c>
      <c r="T123" s="12">
        <v>0</v>
      </c>
      <c r="U123" s="12">
        <v>1</v>
      </c>
      <c r="V123" s="12">
        <v>5</v>
      </c>
      <c r="W123" s="12">
        <v>2</v>
      </c>
      <c r="X123" s="12">
        <v>5</v>
      </c>
      <c r="Y123" s="12">
        <v>5</v>
      </c>
      <c r="Z123" s="12">
        <v>1</v>
      </c>
      <c r="AA123" s="12">
        <v>1</v>
      </c>
      <c r="AB123" s="12">
        <v>0</v>
      </c>
      <c r="AC123" s="12">
        <v>0</v>
      </c>
      <c r="AD123" s="12">
        <v>2</v>
      </c>
      <c r="AE123" s="12">
        <v>0</v>
      </c>
      <c r="AF123" s="12">
        <v>0</v>
      </c>
      <c r="AG123" s="12">
        <v>3</v>
      </c>
      <c r="AH123" s="12">
        <v>0</v>
      </c>
      <c r="AI123" s="12">
        <v>0</v>
      </c>
      <c r="AJ123" s="12">
        <v>2</v>
      </c>
      <c r="AK123" s="12">
        <v>0</v>
      </c>
      <c r="AL123" s="12">
        <v>0</v>
      </c>
      <c r="AM123" s="12">
        <v>0</v>
      </c>
      <c r="AN123" s="12">
        <v>0</v>
      </c>
      <c r="AO123" s="12">
        <v>2</v>
      </c>
      <c r="AP123" s="12">
        <v>5</v>
      </c>
      <c r="AQ123" s="12">
        <v>3</v>
      </c>
      <c r="AR123" s="12">
        <v>0</v>
      </c>
      <c r="AS123" s="12">
        <v>3</v>
      </c>
      <c r="AT123" s="12">
        <v>1</v>
      </c>
      <c r="AU123" s="12">
        <v>1</v>
      </c>
      <c r="AV123" s="12">
        <v>0</v>
      </c>
      <c r="AW123" s="10">
        <f t="shared" si="67"/>
        <v>60</v>
      </c>
      <c r="AX123" s="10">
        <f t="shared" si="68"/>
        <v>17</v>
      </c>
      <c r="AY123" s="10">
        <f t="shared" si="69"/>
        <v>7</v>
      </c>
      <c r="AZ123" s="10">
        <f t="shared" si="70"/>
        <v>5</v>
      </c>
      <c r="BA123" s="10">
        <f t="shared" si="71"/>
        <v>6</v>
      </c>
      <c r="BB123" s="10">
        <f t="shared" si="72"/>
        <v>5</v>
      </c>
    </row>
    <row r="124" spans="1:55" s="10" customFormat="1" x14ac:dyDescent="0.25">
      <c r="A124" s="11">
        <v>7</v>
      </c>
      <c r="B124" s="9">
        <v>63</v>
      </c>
      <c r="C124" s="1" t="s">
        <v>27</v>
      </c>
      <c r="D124" s="1" t="s">
        <v>177</v>
      </c>
      <c r="E124" s="1" t="s">
        <v>91</v>
      </c>
      <c r="F124" s="1" t="s">
        <v>81</v>
      </c>
      <c r="G124" s="1" t="s">
        <v>178</v>
      </c>
      <c r="H124" s="1"/>
      <c r="I124" s="10">
        <v>1</v>
      </c>
      <c r="J124" s="10">
        <v>0</v>
      </c>
      <c r="K124" s="10">
        <v>3</v>
      </c>
      <c r="L124" s="10">
        <v>2</v>
      </c>
      <c r="M124" s="10">
        <v>1</v>
      </c>
      <c r="N124" s="10">
        <v>0</v>
      </c>
      <c r="O124" s="12">
        <v>0</v>
      </c>
      <c r="P124" s="12">
        <v>1</v>
      </c>
      <c r="Q124" s="12">
        <v>5</v>
      </c>
      <c r="R124" s="12">
        <v>2</v>
      </c>
      <c r="S124" s="12">
        <v>0</v>
      </c>
      <c r="T124" s="12">
        <v>3</v>
      </c>
      <c r="U124" s="12">
        <v>0</v>
      </c>
      <c r="V124" s="12">
        <v>5</v>
      </c>
      <c r="W124" s="12">
        <v>3</v>
      </c>
      <c r="X124" s="12">
        <v>1</v>
      </c>
      <c r="Y124" s="12">
        <v>2</v>
      </c>
      <c r="Z124" s="12">
        <v>5</v>
      </c>
      <c r="AA124" s="12">
        <v>1</v>
      </c>
      <c r="AB124" s="12">
        <v>1</v>
      </c>
      <c r="AC124" s="12">
        <v>0</v>
      </c>
      <c r="AD124" s="12">
        <v>0</v>
      </c>
      <c r="AE124" s="12">
        <v>2</v>
      </c>
      <c r="AF124" s="12">
        <v>1</v>
      </c>
      <c r="AG124" s="12">
        <v>1</v>
      </c>
      <c r="AH124" s="12">
        <v>2</v>
      </c>
      <c r="AI124" s="12">
        <v>2</v>
      </c>
      <c r="AJ124" s="12">
        <v>1</v>
      </c>
      <c r="AK124" s="12">
        <v>0</v>
      </c>
      <c r="AL124" s="12">
        <v>1</v>
      </c>
      <c r="AM124" s="12">
        <v>0</v>
      </c>
      <c r="AN124" s="12">
        <v>0</v>
      </c>
      <c r="AO124" s="12">
        <v>3</v>
      </c>
      <c r="AP124" s="12">
        <v>5</v>
      </c>
      <c r="AQ124" s="12">
        <v>3</v>
      </c>
      <c r="AR124" s="12">
        <v>1</v>
      </c>
      <c r="AS124" s="12">
        <v>1</v>
      </c>
      <c r="AT124" s="12">
        <v>3</v>
      </c>
      <c r="AU124" s="12">
        <v>3</v>
      </c>
      <c r="AV124" s="12">
        <v>0</v>
      </c>
      <c r="AW124" s="10">
        <f t="shared" si="67"/>
        <v>65</v>
      </c>
      <c r="AX124" s="10">
        <f t="shared" si="68"/>
        <v>11</v>
      </c>
      <c r="AY124" s="10">
        <f t="shared" si="69"/>
        <v>12</v>
      </c>
      <c r="AZ124" s="10">
        <f t="shared" si="70"/>
        <v>6</v>
      </c>
      <c r="BA124" s="10">
        <f t="shared" si="71"/>
        <v>7</v>
      </c>
      <c r="BB124" s="10">
        <f t="shared" si="72"/>
        <v>4</v>
      </c>
    </row>
    <row r="125" spans="1:55" s="10" customFormat="1" x14ac:dyDescent="0.25">
      <c r="A125" s="11">
        <v>8</v>
      </c>
      <c r="B125" s="9">
        <v>67</v>
      </c>
      <c r="C125" s="1" t="s">
        <v>117</v>
      </c>
      <c r="D125" s="1" t="s">
        <v>179</v>
      </c>
      <c r="E125" s="1" t="s">
        <v>91</v>
      </c>
      <c r="F125" s="1" t="s">
        <v>81</v>
      </c>
      <c r="G125" s="1" t="s">
        <v>56</v>
      </c>
      <c r="H125" s="1"/>
      <c r="I125" s="10">
        <v>0</v>
      </c>
      <c r="J125" s="10">
        <v>1</v>
      </c>
      <c r="K125" s="10">
        <v>5</v>
      </c>
      <c r="L125" s="10">
        <v>0</v>
      </c>
      <c r="M125" s="10">
        <v>5</v>
      </c>
      <c r="N125" s="10">
        <v>5</v>
      </c>
      <c r="O125" s="12">
        <v>0</v>
      </c>
      <c r="P125" s="12">
        <v>3</v>
      </c>
      <c r="Q125" s="12">
        <v>3</v>
      </c>
      <c r="R125" s="12">
        <v>0</v>
      </c>
      <c r="S125" s="12">
        <v>1</v>
      </c>
      <c r="T125" s="12">
        <v>0</v>
      </c>
      <c r="U125" s="12">
        <v>2</v>
      </c>
      <c r="V125" s="12">
        <v>3</v>
      </c>
      <c r="W125" s="12">
        <v>3</v>
      </c>
      <c r="X125" s="12">
        <v>0</v>
      </c>
      <c r="Y125" s="12">
        <v>3</v>
      </c>
      <c r="Z125" s="12">
        <v>2</v>
      </c>
      <c r="AA125" s="12">
        <v>3</v>
      </c>
      <c r="AB125" s="12">
        <v>0</v>
      </c>
      <c r="AC125" s="12">
        <v>0</v>
      </c>
      <c r="AD125" s="12">
        <v>0</v>
      </c>
      <c r="AE125" s="12">
        <v>2</v>
      </c>
      <c r="AF125" s="12">
        <v>5</v>
      </c>
      <c r="AG125" s="12">
        <v>1</v>
      </c>
      <c r="AH125" s="12">
        <v>3</v>
      </c>
      <c r="AI125" s="12">
        <v>1</v>
      </c>
      <c r="AJ125" s="12">
        <v>3</v>
      </c>
      <c r="AK125" s="12">
        <v>3</v>
      </c>
      <c r="AL125" s="12">
        <v>0</v>
      </c>
      <c r="AM125" s="12">
        <v>0</v>
      </c>
      <c r="AN125" s="12">
        <v>0</v>
      </c>
      <c r="AO125" s="12">
        <v>3</v>
      </c>
      <c r="AP125" s="12">
        <v>2</v>
      </c>
      <c r="AQ125" s="12">
        <v>3</v>
      </c>
      <c r="AR125" s="12">
        <v>2</v>
      </c>
      <c r="AS125" s="12">
        <v>3</v>
      </c>
      <c r="AT125" s="12">
        <v>2</v>
      </c>
      <c r="AU125" s="12">
        <v>3</v>
      </c>
      <c r="AV125" s="12">
        <v>0</v>
      </c>
      <c r="AW125" s="10">
        <f t="shared" si="67"/>
        <v>75</v>
      </c>
      <c r="AX125" s="10">
        <f t="shared" si="68"/>
        <v>13</v>
      </c>
      <c r="AY125" s="10">
        <f t="shared" si="69"/>
        <v>4</v>
      </c>
      <c r="AZ125" s="10">
        <f t="shared" si="70"/>
        <v>6</v>
      </c>
      <c r="BA125" s="10">
        <f t="shared" si="71"/>
        <v>13</v>
      </c>
      <c r="BB125" s="10">
        <f t="shared" si="72"/>
        <v>4</v>
      </c>
    </row>
    <row r="126" spans="1:55" s="10" customFormat="1" x14ac:dyDescent="0.25">
      <c r="A126" s="11">
        <v>9</v>
      </c>
      <c r="B126" s="9">
        <v>24</v>
      </c>
      <c r="C126" s="1" t="s">
        <v>87</v>
      </c>
      <c r="D126" s="1" t="s">
        <v>180</v>
      </c>
      <c r="E126" s="1" t="s">
        <v>91</v>
      </c>
      <c r="F126" s="1" t="s">
        <v>81</v>
      </c>
      <c r="G126" s="1" t="s">
        <v>181</v>
      </c>
      <c r="H126" s="1"/>
      <c r="I126" s="10">
        <v>2</v>
      </c>
      <c r="J126" s="10">
        <v>0</v>
      </c>
      <c r="K126" s="10">
        <v>3</v>
      </c>
      <c r="L126" s="10">
        <v>1</v>
      </c>
      <c r="M126" s="10">
        <v>2</v>
      </c>
      <c r="N126" s="10">
        <v>0</v>
      </c>
      <c r="O126" s="12">
        <v>1</v>
      </c>
      <c r="P126" s="12">
        <v>3</v>
      </c>
      <c r="Q126" s="12">
        <v>5</v>
      </c>
      <c r="R126" s="12">
        <v>5</v>
      </c>
      <c r="S126" s="12">
        <v>0</v>
      </c>
      <c r="T126" s="12">
        <v>1</v>
      </c>
      <c r="U126" s="12">
        <v>3</v>
      </c>
      <c r="V126" s="12">
        <v>5</v>
      </c>
      <c r="W126" s="12">
        <v>3</v>
      </c>
      <c r="X126" s="12">
        <v>3</v>
      </c>
      <c r="Y126" s="12">
        <v>3</v>
      </c>
      <c r="Z126" s="12">
        <v>1</v>
      </c>
      <c r="AA126" s="12">
        <v>0</v>
      </c>
      <c r="AB126" s="12">
        <v>0</v>
      </c>
      <c r="AC126" s="12">
        <v>1</v>
      </c>
      <c r="AD126" s="12">
        <v>0</v>
      </c>
      <c r="AE126" s="12">
        <v>3</v>
      </c>
      <c r="AF126" s="12">
        <v>3</v>
      </c>
      <c r="AG126" s="12">
        <v>1</v>
      </c>
      <c r="AH126" s="12">
        <v>5</v>
      </c>
      <c r="AI126" s="12">
        <v>0</v>
      </c>
      <c r="AJ126" s="12">
        <v>3</v>
      </c>
      <c r="AK126" s="12">
        <v>2</v>
      </c>
      <c r="AL126" s="12">
        <v>0</v>
      </c>
      <c r="AM126" s="12">
        <v>0</v>
      </c>
      <c r="AN126" s="12">
        <v>0</v>
      </c>
      <c r="AO126" s="12">
        <v>3</v>
      </c>
      <c r="AP126" s="12">
        <v>3</v>
      </c>
      <c r="AQ126" s="12">
        <v>3</v>
      </c>
      <c r="AR126" s="12">
        <v>1</v>
      </c>
      <c r="AS126" s="12">
        <v>3</v>
      </c>
      <c r="AT126" s="12">
        <v>5</v>
      </c>
      <c r="AU126" s="12">
        <v>3</v>
      </c>
      <c r="AV126" s="12">
        <v>0</v>
      </c>
      <c r="AW126" s="10">
        <f t="shared" si="67"/>
        <v>80</v>
      </c>
      <c r="AX126" s="10">
        <f t="shared" si="68"/>
        <v>11</v>
      </c>
      <c r="AY126" s="10">
        <f t="shared" si="69"/>
        <v>7</v>
      </c>
      <c r="AZ126" s="10">
        <f t="shared" si="70"/>
        <v>3</v>
      </c>
      <c r="BA126" s="10">
        <f t="shared" si="71"/>
        <v>14</v>
      </c>
      <c r="BB126" s="10">
        <f t="shared" si="72"/>
        <v>5</v>
      </c>
    </row>
    <row r="127" spans="1:55" s="10" customFormat="1" x14ac:dyDescent="0.25">
      <c r="A127" s="11"/>
      <c r="B127" s="9">
        <v>64</v>
      </c>
      <c r="C127" s="1" t="s">
        <v>117</v>
      </c>
      <c r="D127" s="1" t="s">
        <v>119</v>
      </c>
      <c r="E127" s="1" t="s">
        <v>91</v>
      </c>
      <c r="F127" s="1" t="s">
        <v>81</v>
      </c>
      <c r="G127" s="1" t="s">
        <v>51</v>
      </c>
      <c r="H127" s="1"/>
      <c r="I127" s="10">
        <v>2</v>
      </c>
      <c r="J127" s="10">
        <v>0</v>
      </c>
      <c r="K127" s="10">
        <v>2</v>
      </c>
      <c r="L127" s="10">
        <v>5</v>
      </c>
      <c r="M127" s="10">
        <v>1</v>
      </c>
      <c r="N127" s="10">
        <v>5</v>
      </c>
      <c r="O127" s="12">
        <v>0</v>
      </c>
      <c r="P127" s="12">
        <v>2</v>
      </c>
      <c r="Q127" s="12">
        <v>3</v>
      </c>
      <c r="R127" s="12">
        <v>3</v>
      </c>
      <c r="S127" s="12">
        <v>0</v>
      </c>
      <c r="T127" s="12">
        <v>3</v>
      </c>
      <c r="U127" s="12">
        <v>2</v>
      </c>
      <c r="V127" s="12">
        <v>5</v>
      </c>
      <c r="W127" s="12">
        <v>3</v>
      </c>
      <c r="X127" s="12">
        <v>0</v>
      </c>
      <c r="Y127" s="12">
        <v>1</v>
      </c>
      <c r="Z127" s="12">
        <v>3</v>
      </c>
      <c r="AA127" s="12">
        <v>1</v>
      </c>
      <c r="AB127" s="12">
        <v>3</v>
      </c>
      <c r="AC127" s="12">
        <v>0</v>
      </c>
      <c r="AD127" s="12">
        <v>0</v>
      </c>
      <c r="AE127" s="12">
        <v>5</v>
      </c>
      <c r="AF127" s="12">
        <v>3</v>
      </c>
      <c r="AG127" s="12">
        <v>3</v>
      </c>
      <c r="AH127" s="12">
        <v>5</v>
      </c>
      <c r="AI127" s="12">
        <v>0</v>
      </c>
      <c r="AJ127" s="12">
        <v>3</v>
      </c>
      <c r="AK127" s="12">
        <v>5</v>
      </c>
      <c r="AL127" s="12">
        <v>1</v>
      </c>
      <c r="AM127" s="12">
        <v>0</v>
      </c>
      <c r="AN127" s="12">
        <v>2</v>
      </c>
      <c r="AO127" s="12">
        <v>3</v>
      </c>
      <c r="AP127" s="12">
        <v>5</v>
      </c>
      <c r="AQ127" s="12">
        <v>3</v>
      </c>
      <c r="AR127" s="12">
        <v>3</v>
      </c>
      <c r="AS127" s="12">
        <v>0</v>
      </c>
      <c r="AT127" s="12">
        <v>3</v>
      </c>
      <c r="AU127" s="12">
        <v>5</v>
      </c>
      <c r="AV127" s="12">
        <v>1</v>
      </c>
      <c r="AW127" s="10">
        <f t="shared" si="67"/>
        <v>94</v>
      </c>
      <c r="AX127" s="10">
        <f t="shared" si="68"/>
        <v>9</v>
      </c>
      <c r="AY127" s="10">
        <f t="shared" si="69"/>
        <v>5</v>
      </c>
      <c r="AZ127" s="10">
        <f t="shared" si="70"/>
        <v>5</v>
      </c>
      <c r="BA127" s="10">
        <f t="shared" si="71"/>
        <v>13</v>
      </c>
      <c r="BB127" s="10">
        <f t="shared" si="72"/>
        <v>8</v>
      </c>
    </row>
    <row r="128" spans="1:55" s="10" customFormat="1" x14ac:dyDescent="0.25">
      <c r="A128" s="11"/>
      <c r="B128" s="4"/>
      <c r="C128" s="4"/>
      <c r="D128" s="4"/>
      <c r="E128" s="4"/>
      <c r="F128" s="16"/>
      <c r="G128" s="16"/>
      <c r="H128" s="4"/>
    </row>
    <row r="129" spans="1:256" s="10" customFormat="1" x14ac:dyDescent="0.25">
      <c r="A129" s="11"/>
      <c r="B129" s="9">
        <v>50</v>
      </c>
      <c r="C129" s="1" t="s">
        <v>114</v>
      </c>
      <c r="D129" s="1" t="s">
        <v>182</v>
      </c>
      <c r="E129" s="1" t="s">
        <v>91</v>
      </c>
      <c r="F129" s="1" t="s">
        <v>81</v>
      </c>
      <c r="G129" s="1" t="s">
        <v>63</v>
      </c>
      <c r="H129" s="1"/>
      <c r="I129" s="10">
        <v>0</v>
      </c>
      <c r="J129" s="10">
        <v>0</v>
      </c>
      <c r="K129" s="10">
        <v>3</v>
      </c>
      <c r="L129" s="10">
        <v>3</v>
      </c>
      <c r="M129" s="10">
        <v>0</v>
      </c>
      <c r="N129" s="10">
        <v>0</v>
      </c>
      <c r="O129" s="12">
        <v>0</v>
      </c>
      <c r="P129" s="12">
        <v>5</v>
      </c>
      <c r="Q129" s="12">
        <v>5</v>
      </c>
      <c r="R129" s="12"/>
      <c r="S129" s="12"/>
      <c r="T129" s="12">
        <v>3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 t="s">
        <v>4</v>
      </c>
      <c r="AR129" s="12"/>
      <c r="AS129" s="12"/>
      <c r="AT129" s="12"/>
      <c r="AU129" s="12"/>
      <c r="AV129" s="12"/>
      <c r="AW129" s="10">
        <f>SUM(I129:AV129)</f>
        <v>19</v>
      </c>
      <c r="AX129" s="10">
        <f>COUNTIF(I129:AV129,0)</f>
        <v>5</v>
      </c>
      <c r="AY129" s="10">
        <f>COUNTIF(I129:AV129,1)</f>
        <v>0</v>
      </c>
      <c r="AZ129" s="10">
        <f>COUNTIF(I129:AV129,2)</f>
        <v>0</v>
      </c>
      <c r="BA129" s="10">
        <f>COUNTIF(I129:AV129,3)</f>
        <v>3</v>
      </c>
      <c r="BB129" s="10">
        <f>COUNTIF(I129:AV129,5)</f>
        <v>2</v>
      </c>
    </row>
    <row r="130" spans="1:256" x14ac:dyDescent="0.25">
      <c r="A130" s="13"/>
      <c r="B130" s="4"/>
      <c r="E130" s="4"/>
      <c r="F130" s="16"/>
      <c r="G130" s="16"/>
      <c r="H130" s="4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</row>
    <row r="131" spans="1:256" x14ac:dyDescent="0.25">
      <c r="A131" s="13"/>
      <c r="B131" s="19"/>
      <c r="C131" s="19"/>
      <c r="D131" s="19"/>
    </row>
    <row r="132" spans="1:256" x14ac:dyDescent="0.25">
      <c r="A132" s="13"/>
      <c r="B132" s="19"/>
      <c r="C132" s="19"/>
      <c r="D132" s="19"/>
    </row>
    <row r="133" spans="1:256" x14ac:dyDescent="0.25">
      <c r="A133" s="13"/>
      <c r="B133" s="19"/>
      <c r="C133" s="19"/>
      <c r="D133" s="19"/>
    </row>
    <row r="134" spans="1:256" x14ac:dyDescent="0.25">
      <c r="A134" s="13"/>
      <c r="B134" s="19"/>
      <c r="C134" s="19"/>
      <c r="D134" s="19"/>
    </row>
    <row r="135" spans="1:256" x14ac:dyDescent="0.25">
      <c r="A135" s="13"/>
      <c r="B135" s="19"/>
      <c r="C135" s="19"/>
      <c r="D135" s="19"/>
    </row>
    <row r="136" spans="1:256" x14ac:dyDescent="0.25">
      <c r="A136" s="20"/>
      <c r="B136" s="19"/>
      <c r="C136" s="19"/>
      <c r="D136" s="19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  <c r="IU136" s="8"/>
      <c r="IV136" s="8"/>
    </row>
    <row r="137" spans="1:256" x14ac:dyDescent="0.25">
      <c r="A137" s="13"/>
      <c r="B137" s="21"/>
      <c r="C137" s="21"/>
      <c r="D137" s="21"/>
      <c r="E137" s="21"/>
      <c r="G137" s="21"/>
      <c r="H137" s="21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</row>
    <row r="138" spans="1:256" x14ac:dyDescent="0.25">
      <c r="A138" s="13"/>
      <c r="B138" s="19"/>
      <c r="C138" s="19"/>
      <c r="D138" s="19"/>
      <c r="BC138" s="22"/>
      <c r="BD138" s="23"/>
      <c r="BE138" s="22"/>
      <c r="BF138" s="23"/>
      <c r="BG138" s="22"/>
      <c r="BH138" s="23"/>
      <c r="BI138" s="22"/>
      <c r="BJ138" s="23"/>
      <c r="BK138" s="22"/>
      <c r="BL138" s="23"/>
      <c r="BM138" s="22"/>
      <c r="BN138" s="23"/>
      <c r="BO138" s="22"/>
      <c r="BP138" s="23"/>
      <c r="BQ138" s="22"/>
      <c r="BR138" s="23"/>
      <c r="BS138" s="22"/>
      <c r="BT138" s="23"/>
      <c r="BU138" s="22"/>
      <c r="BV138" s="23"/>
      <c r="BW138" s="22"/>
      <c r="BX138" s="23"/>
      <c r="BY138" s="22"/>
      <c r="BZ138" s="23"/>
      <c r="CA138" s="22"/>
      <c r="CB138" s="23"/>
      <c r="CC138" s="22"/>
      <c r="CD138" s="23"/>
      <c r="CE138" s="22"/>
      <c r="CF138" s="23"/>
      <c r="CG138" s="22"/>
      <c r="CH138" s="23"/>
      <c r="CI138" s="22"/>
      <c r="CJ138" s="23"/>
      <c r="CK138" s="22"/>
      <c r="CL138" s="23"/>
      <c r="CM138" s="22"/>
      <c r="CN138" s="23"/>
      <c r="CO138" s="22"/>
      <c r="CP138" s="23"/>
      <c r="CQ138" s="22"/>
      <c r="CR138" s="23"/>
      <c r="CS138" s="22"/>
      <c r="CT138" s="23"/>
      <c r="CU138" s="22"/>
      <c r="CV138" s="23"/>
      <c r="CW138" s="22"/>
      <c r="CX138" s="23"/>
      <c r="CY138" s="22"/>
      <c r="CZ138" s="23"/>
      <c r="DA138" s="22"/>
      <c r="DB138" s="23"/>
      <c r="DC138" s="22"/>
      <c r="DD138" s="23"/>
      <c r="DE138" s="22"/>
      <c r="DF138" s="23"/>
      <c r="DG138" s="22"/>
      <c r="DH138" s="23"/>
      <c r="DI138" s="22"/>
      <c r="DJ138" s="23"/>
      <c r="DK138" s="22"/>
      <c r="DL138" s="23"/>
      <c r="DM138" s="22"/>
      <c r="DN138" s="23"/>
      <c r="DO138" s="22"/>
      <c r="DP138" s="23"/>
      <c r="DQ138" s="22"/>
      <c r="DR138" s="23"/>
      <c r="DS138" s="22"/>
      <c r="DT138" s="23"/>
      <c r="DU138" s="22"/>
      <c r="DV138" s="23"/>
      <c r="DW138" s="22"/>
      <c r="DX138" s="23"/>
      <c r="DY138" s="22"/>
      <c r="DZ138" s="23"/>
      <c r="EA138" s="22"/>
      <c r="EB138" s="23"/>
      <c r="EC138" s="22"/>
      <c r="ED138" s="23"/>
      <c r="EE138" s="22"/>
      <c r="EF138" s="23"/>
      <c r="EG138" s="22"/>
      <c r="EH138" s="23"/>
      <c r="EI138" s="22"/>
      <c r="EJ138" s="23"/>
      <c r="EK138" s="22"/>
      <c r="EL138" s="23"/>
      <c r="EM138" s="22"/>
      <c r="EN138" s="23"/>
      <c r="EO138" s="22"/>
      <c r="EP138" s="23"/>
      <c r="EQ138" s="22"/>
      <c r="ER138" s="23"/>
      <c r="ES138" s="22"/>
      <c r="ET138" s="23"/>
      <c r="EU138" s="22"/>
      <c r="EV138" s="23"/>
      <c r="EW138" s="22"/>
      <c r="EX138" s="23"/>
      <c r="EY138" s="22"/>
      <c r="EZ138" s="23"/>
      <c r="FA138" s="22"/>
      <c r="FB138" s="23"/>
      <c r="FC138" s="22"/>
      <c r="FD138" s="23"/>
      <c r="FE138" s="22"/>
      <c r="FF138" s="23"/>
      <c r="FG138" s="22"/>
      <c r="FH138" s="23"/>
      <c r="FI138" s="22"/>
      <c r="FJ138" s="23"/>
      <c r="FK138" s="22"/>
      <c r="FL138" s="23"/>
      <c r="FM138" s="22"/>
      <c r="FN138" s="23"/>
      <c r="FO138" s="22"/>
      <c r="FP138" s="23"/>
      <c r="FQ138" s="22"/>
      <c r="FR138" s="23"/>
      <c r="FS138" s="22"/>
      <c r="FT138" s="23"/>
      <c r="FU138" s="22"/>
      <c r="FV138" s="23"/>
      <c r="FW138" s="22"/>
      <c r="FX138" s="23"/>
      <c r="FY138" s="22"/>
      <c r="FZ138" s="23"/>
      <c r="GA138" s="22"/>
      <c r="GB138" s="23"/>
      <c r="GC138" s="22"/>
      <c r="GD138" s="23"/>
      <c r="GE138" s="22"/>
      <c r="GF138" s="23"/>
      <c r="GG138" s="22"/>
      <c r="GH138" s="23"/>
      <c r="GI138" s="22"/>
      <c r="GJ138" s="23"/>
      <c r="GK138" s="22"/>
      <c r="GL138" s="23"/>
      <c r="GM138" s="22"/>
      <c r="GN138" s="23"/>
      <c r="GO138" s="22"/>
      <c r="GP138" s="23"/>
      <c r="GQ138" s="22"/>
      <c r="GR138" s="23"/>
      <c r="GS138" s="22"/>
      <c r="GT138" s="23"/>
      <c r="GU138" s="22"/>
      <c r="GV138" s="23"/>
      <c r="GW138" s="22"/>
      <c r="GX138" s="23"/>
      <c r="GY138" s="22"/>
      <c r="GZ138" s="23"/>
      <c r="HA138" s="22"/>
      <c r="HB138" s="23"/>
      <c r="HC138" s="22"/>
      <c r="HD138" s="23"/>
      <c r="HE138" s="22"/>
      <c r="HF138" s="23"/>
      <c r="HG138" s="22"/>
      <c r="HH138" s="23"/>
      <c r="HI138" s="22"/>
      <c r="HJ138" s="23"/>
      <c r="HK138" s="22"/>
      <c r="HL138" s="23"/>
      <c r="HM138" s="22"/>
      <c r="HN138" s="23"/>
      <c r="HO138" s="22"/>
      <c r="HP138" s="23"/>
      <c r="HQ138" s="22"/>
      <c r="HR138" s="23"/>
      <c r="HS138" s="22"/>
      <c r="HT138" s="23"/>
      <c r="HU138" s="22"/>
      <c r="HV138" s="23"/>
      <c r="HW138" s="22"/>
      <c r="HX138" s="23"/>
      <c r="HY138" s="22"/>
      <c r="HZ138" s="23"/>
      <c r="IA138" s="22"/>
      <c r="IB138" s="23"/>
      <c r="IC138" s="22"/>
      <c r="ID138" s="23"/>
      <c r="IE138" s="22"/>
      <c r="IF138" s="23"/>
      <c r="IG138" s="22"/>
      <c r="IH138" s="23"/>
      <c r="II138" s="22"/>
      <c r="IJ138" s="23"/>
      <c r="IK138" s="22"/>
      <c r="IL138" s="23"/>
      <c r="IM138" s="22"/>
      <c r="IN138" s="23"/>
      <c r="IO138" s="22"/>
      <c r="IP138" s="23"/>
      <c r="IQ138" s="22"/>
      <c r="IR138" s="23"/>
      <c r="IS138" s="22"/>
      <c r="IT138" s="23"/>
      <c r="IU138" s="22"/>
      <c r="IV138" s="23"/>
    </row>
    <row r="139" spans="1:256" x14ac:dyDescent="0.25">
      <c r="A139" s="13"/>
      <c r="B139" s="21"/>
      <c r="C139" s="19"/>
      <c r="D139" s="21"/>
      <c r="E139" s="22"/>
      <c r="G139" s="22"/>
      <c r="H139" s="24"/>
      <c r="I139" s="22"/>
      <c r="J139" s="23"/>
      <c r="K139" s="22"/>
      <c r="L139" s="23"/>
      <c r="M139" s="22"/>
      <c r="N139" s="23"/>
      <c r="O139" s="22"/>
      <c r="P139" s="23"/>
      <c r="Q139" s="22"/>
      <c r="R139" s="23"/>
      <c r="S139" s="22"/>
      <c r="T139" s="23"/>
      <c r="U139" s="22"/>
      <c r="V139" s="23"/>
      <c r="W139" s="22"/>
      <c r="X139" s="23"/>
      <c r="Y139" s="22"/>
      <c r="Z139" s="23"/>
      <c r="AA139" s="22"/>
      <c r="AB139" s="23"/>
      <c r="AC139" s="22"/>
      <c r="AD139" s="23"/>
      <c r="AE139" s="22"/>
      <c r="AF139" s="23"/>
      <c r="AG139" s="22"/>
      <c r="AH139" s="23"/>
      <c r="AI139" s="22"/>
      <c r="AJ139" s="23"/>
      <c r="AK139" s="22"/>
      <c r="AL139" s="23"/>
      <c r="AM139" s="22"/>
      <c r="AN139" s="23"/>
      <c r="AO139" s="22"/>
      <c r="AP139" s="23"/>
      <c r="AQ139" s="22"/>
      <c r="AR139" s="23"/>
      <c r="AS139" s="22"/>
      <c r="AT139" s="23"/>
      <c r="AU139" s="22"/>
      <c r="AV139" s="23"/>
      <c r="AW139" s="22"/>
      <c r="AX139" s="23"/>
      <c r="AY139" s="22"/>
      <c r="AZ139" s="23"/>
      <c r="BA139" s="22"/>
      <c r="BB139" s="23"/>
      <c r="BC139" s="22"/>
      <c r="BD139" s="23"/>
      <c r="BE139" s="22"/>
      <c r="BF139" s="23"/>
      <c r="BG139" s="22"/>
      <c r="BH139" s="23"/>
      <c r="BI139" s="22"/>
      <c r="BJ139" s="23"/>
      <c r="BK139" s="22"/>
      <c r="BL139" s="23"/>
      <c r="BM139" s="22"/>
      <c r="BN139" s="23"/>
      <c r="BO139" s="22"/>
      <c r="BP139" s="23"/>
      <c r="BQ139" s="22"/>
      <c r="BR139" s="23"/>
      <c r="BS139" s="22"/>
      <c r="BT139" s="23"/>
      <c r="BU139" s="22"/>
      <c r="BV139" s="23"/>
      <c r="BW139" s="22"/>
      <c r="BX139" s="23"/>
      <c r="BY139" s="22"/>
      <c r="BZ139" s="23"/>
      <c r="CA139" s="22"/>
      <c r="CB139" s="23"/>
      <c r="CC139" s="22"/>
      <c r="CD139" s="23"/>
      <c r="CE139" s="22"/>
      <c r="CF139" s="23"/>
      <c r="CG139" s="22"/>
      <c r="CH139" s="23"/>
      <c r="CI139" s="22"/>
      <c r="CJ139" s="23"/>
      <c r="CK139" s="22"/>
      <c r="CL139" s="23"/>
      <c r="CM139" s="22"/>
      <c r="CN139" s="23"/>
      <c r="CO139" s="22"/>
      <c r="CP139" s="23"/>
      <c r="CQ139" s="22"/>
      <c r="CR139" s="23"/>
      <c r="CS139" s="22"/>
      <c r="CT139" s="23"/>
      <c r="CU139" s="22"/>
      <c r="CV139" s="23"/>
      <c r="CW139" s="22"/>
      <c r="CX139" s="23"/>
      <c r="CY139" s="22"/>
      <c r="CZ139" s="23"/>
      <c r="DA139" s="22"/>
      <c r="DB139" s="23"/>
      <c r="DC139" s="22"/>
      <c r="DD139" s="23"/>
      <c r="DE139" s="22"/>
      <c r="DF139" s="23"/>
      <c r="DG139" s="22"/>
      <c r="DH139" s="23"/>
      <c r="DI139" s="22"/>
      <c r="DJ139" s="23"/>
      <c r="DK139" s="22"/>
      <c r="DL139" s="23"/>
      <c r="DM139" s="22"/>
      <c r="DN139" s="23"/>
      <c r="DO139" s="22"/>
      <c r="DP139" s="23"/>
      <c r="DQ139" s="22"/>
      <c r="DR139" s="23"/>
      <c r="DS139" s="22"/>
      <c r="DT139" s="23"/>
      <c r="DU139" s="22"/>
      <c r="DV139" s="23"/>
      <c r="DW139" s="22"/>
      <c r="DX139" s="23"/>
      <c r="DY139" s="22"/>
      <c r="DZ139" s="23"/>
      <c r="EA139" s="22"/>
      <c r="EB139" s="23"/>
      <c r="EC139" s="22"/>
      <c r="ED139" s="23"/>
      <c r="EE139" s="22"/>
      <c r="EF139" s="23"/>
      <c r="EG139" s="22"/>
      <c r="EH139" s="23"/>
      <c r="EI139" s="22"/>
      <c r="EJ139" s="23"/>
      <c r="EK139" s="22"/>
      <c r="EL139" s="23"/>
      <c r="EM139" s="22"/>
      <c r="EN139" s="23"/>
      <c r="EO139" s="22"/>
      <c r="EP139" s="23"/>
      <c r="EQ139" s="22"/>
      <c r="ER139" s="23"/>
      <c r="ES139" s="22"/>
      <c r="ET139" s="23"/>
      <c r="EU139" s="22"/>
      <c r="EV139" s="23"/>
      <c r="EW139" s="22"/>
      <c r="EX139" s="23"/>
      <c r="EY139" s="22"/>
      <c r="EZ139" s="23"/>
      <c r="FA139" s="22"/>
      <c r="FB139" s="23"/>
      <c r="FC139" s="22"/>
      <c r="FD139" s="23"/>
      <c r="FE139" s="22"/>
      <c r="FF139" s="23"/>
      <c r="FG139" s="22"/>
      <c r="FH139" s="23"/>
      <c r="FI139" s="22"/>
      <c r="FJ139" s="23"/>
      <c r="FK139" s="22"/>
      <c r="FL139" s="23"/>
      <c r="FM139" s="22"/>
      <c r="FN139" s="23"/>
      <c r="FO139" s="22"/>
      <c r="FP139" s="23"/>
      <c r="FQ139" s="22"/>
      <c r="FR139" s="23"/>
      <c r="FS139" s="22"/>
      <c r="FT139" s="23"/>
      <c r="FU139" s="22"/>
      <c r="FV139" s="23"/>
      <c r="FW139" s="22"/>
      <c r="FX139" s="23"/>
      <c r="FY139" s="22"/>
      <c r="FZ139" s="23"/>
      <c r="GA139" s="22"/>
      <c r="GB139" s="23"/>
      <c r="GC139" s="22"/>
      <c r="GD139" s="23"/>
      <c r="GE139" s="22"/>
      <c r="GF139" s="23"/>
      <c r="GG139" s="22"/>
      <c r="GH139" s="23"/>
      <c r="GI139" s="22"/>
      <c r="GJ139" s="23"/>
      <c r="GK139" s="22"/>
      <c r="GL139" s="23"/>
      <c r="GM139" s="22"/>
      <c r="GN139" s="23"/>
      <c r="GO139" s="22"/>
      <c r="GP139" s="23"/>
      <c r="GQ139" s="22"/>
      <c r="GR139" s="23"/>
      <c r="GS139" s="22"/>
      <c r="GT139" s="23"/>
      <c r="GU139" s="22"/>
      <c r="GV139" s="23"/>
      <c r="GW139" s="22"/>
      <c r="GX139" s="23"/>
      <c r="GY139" s="22"/>
      <c r="GZ139" s="23"/>
      <c r="HA139" s="22"/>
      <c r="HB139" s="23"/>
      <c r="HC139" s="22"/>
      <c r="HD139" s="23"/>
      <c r="HE139" s="22"/>
      <c r="HF139" s="23"/>
      <c r="HG139" s="22"/>
      <c r="HH139" s="23"/>
      <c r="HI139" s="22"/>
      <c r="HJ139" s="23"/>
      <c r="HK139" s="22"/>
      <c r="HL139" s="23"/>
      <c r="HM139" s="22"/>
      <c r="HN139" s="23"/>
      <c r="HO139" s="22"/>
      <c r="HP139" s="23"/>
      <c r="HQ139" s="22"/>
      <c r="HR139" s="23"/>
      <c r="HS139" s="22"/>
      <c r="HT139" s="23"/>
      <c r="HU139" s="22"/>
      <c r="HV139" s="23"/>
      <c r="HW139" s="22"/>
      <c r="HX139" s="23"/>
      <c r="HY139" s="22"/>
      <c r="HZ139" s="23"/>
      <c r="IA139" s="22"/>
      <c r="IB139" s="23"/>
      <c r="IC139" s="22"/>
      <c r="ID139" s="23"/>
      <c r="IE139" s="22"/>
      <c r="IF139" s="23"/>
      <c r="IG139" s="22"/>
      <c r="IH139" s="23"/>
      <c r="II139" s="22"/>
      <c r="IJ139" s="23"/>
      <c r="IK139" s="22"/>
      <c r="IL139" s="23"/>
      <c r="IM139" s="22"/>
      <c r="IN139" s="23"/>
      <c r="IO139" s="22"/>
      <c r="IP139" s="23"/>
      <c r="IQ139" s="22"/>
      <c r="IR139" s="23"/>
      <c r="IS139" s="22"/>
      <c r="IT139" s="23"/>
      <c r="IU139" s="22"/>
      <c r="IV139" s="23"/>
    </row>
    <row r="140" spans="1:256" x14ac:dyDescent="0.25">
      <c r="A140" s="13"/>
      <c r="B140" s="21"/>
      <c r="C140" s="19"/>
      <c r="D140" s="21"/>
      <c r="E140" s="22"/>
      <c r="F140" s="24"/>
      <c r="G140" s="22"/>
      <c r="H140" s="24"/>
      <c r="I140" s="22"/>
      <c r="J140" s="23"/>
      <c r="K140" s="22"/>
      <c r="L140" s="23"/>
      <c r="M140" s="22"/>
      <c r="N140" s="23"/>
      <c r="O140" s="22"/>
      <c r="P140" s="23"/>
      <c r="Q140" s="22"/>
      <c r="R140" s="23"/>
      <c r="S140" s="22"/>
      <c r="T140" s="23"/>
      <c r="U140" s="22"/>
      <c r="V140" s="23"/>
      <c r="W140" s="22"/>
      <c r="X140" s="23"/>
      <c r="Y140" s="22"/>
      <c r="Z140" s="23"/>
      <c r="AA140" s="22"/>
      <c r="AB140" s="23"/>
      <c r="AC140" s="22"/>
      <c r="AD140" s="23"/>
      <c r="AE140" s="22"/>
      <c r="AF140" s="23"/>
      <c r="AG140" s="22"/>
      <c r="AH140" s="23"/>
      <c r="AI140" s="22"/>
      <c r="AJ140" s="23"/>
      <c r="AK140" s="22"/>
      <c r="AL140" s="23"/>
      <c r="AM140" s="22"/>
      <c r="AN140" s="23"/>
      <c r="AO140" s="22"/>
      <c r="AP140" s="23"/>
      <c r="AQ140" s="22"/>
      <c r="AR140" s="23"/>
      <c r="AS140" s="22"/>
      <c r="AT140" s="23"/>
      <c r="AU140" s="22"/>
      <c r="AV140" s="23"/>
      <c r="AW140" s="22"/>
      <c r="AX140" s="23"/>
      <c r="AY140" s="22"/>
      <c r="AZ140" s="23"/>
      <c r="BA140" s="22"/>
      <c r="BB140" s="23"/>
      <c r="BC140" s="22"/>
      <c r="BD140" s="23"/>
      <c r="BE140" s="22"/>
      <c r="BF140" s="23"/>
      <c r="BG140" s="22"/>
      <c r="BH140" s="23"/>
      <c r="BI140" s="22"/>
      <c r="BJ140" s="23"/>
      <c r="BK140" s="22"/>
      <c r="BL140" s="23"/>
      <c r="BM140" s="22"/>
      <c r="BN140" s="23"/>
      <c r="BO140" s="22"/>
      <c r="BP140" s="23"/>
      <c r="BQ140" s="22"/>
      <c r="BR140" s="23"/>
      <c r="BS140" s="22"/>
      <c r="BT140" s="23"/>
      <c r="BU140" s="22"/>
      <c r="BV140" s="23"/>
      <c r="BW140" s="22"/>
      <c r="BX140" s="23"/>
      <c r="BY140" s="22"/>
      <c r="BZ140" s="23"/>
      <c r="CA140" s="22"/>
      <c r="CB140" s="23"/>
      <c r="CC140" s="22"/>
      <c r="CD140" s="23"/>
      <c r="CE140" s="22"/>
      <c r="CF140" s="23"/>
      <c r="CG140" s="22"/>
      <c r="CH140" s="23"/>
      <c r="CI140" s="22"/>
      <c r="CJ140" s="23"/>
      <c r="CK140" s="22"/>
      <c r="CL140" s="23"/>
      <c r="CM140" s="22"/>
      <c r="CN140" s="23"/>
      <c r="CO140" s="22"/>
      <c r="CP140" s="23"/>
      <c r="CQ140" s="22"/>
      <c r="CR140" s="23"/>
      <c r="CS140" s="22"/>
      <c r="CT140" s="23"/>
      <c r="CU140" s="22"/>
      <c r="CV140" s="23"/>
      <c r="CW140" s="22"/>
      <c r="CX140" s="23"/>
      <c r="CY140" s="22"/>
      <c r="CZ140" s="23"/>
      <c r="DA140" s="22"/>
      <c r="DB140" s="23"/>
      <c r="DC140" s="22"/>
      <c r="DD140" s="23"/>
      <c r="DE140" s="22"/>
      <c r="DF140" s="23"/>
      <c r="DG140" s="22"/>
      <c r="DH140" s="23"/>
      <c r="DI140" s="22"/>
      <c r="DJ140" s="23"/>
      <c r="DK140" s="22"/>
      <c r="DL140" s="23"/>
      <c r="DM140" s="22"/>
      <c r="DN140" s="23"/>
      <c r="DO140" s="22"/>
      <c r="DP140" s="23"/>
      <c r="DQ140" s="22"/>
      <c r="DR140" s="23"/>
      <c r="DS140" s="22"/>
      <c r="DT140" s="23"/>
      <c r="DU140" s="22"/>
      <c r="DV140" s="23"/>
      <c r="DW140" s="22"/>
      <c r="DX140" s="23"/>
      <c r="DY140" s="22"/>
      <c r="DZ140" s="23"/>
      <c r="EA140" s="22"/>
      <c r="EB140" s="23"/>
      <c r="EC140" s="22"/>
      <c r="ED140" s="23"/>
      <c r="EE140" s="22"/>
      <c r="EF140" s="23"/>
      <c r="EG140" s="22"/>
      <c r="EH140" s="23"/>
      <c r="EI140" s="22"/>
      <c r="EJ140" s="23"/>
      <c r="EK140" s="22"/>
      <c r="EL140" s="23"/>
      <c r="EM140" s="22"/>
      <c r="EN140" s="23"/>
      <c r="EO140" s="22"/>
      <c r="EP140" s="23"/>
      <c r="EQ140" s="22"/>
      <c r="ER140" s="23"/>
      <c r="ES140" s="22"/>
      <c r="ET140" s="23"/>
      <c r="EU140" s="22"/>
      <c r="EV140" s="23"/>
      <c r="EW140" s="22"/>
      <c r="EX140" s="23"/>
      <c r="EY140" s="22"/>
      <c r="EZ140" s="23"/>
      <c r="FA140" s="22"/>
      <c r="FB140" s="23"/>
      <c r="FC140" s="22"/>
      <c r="FD140" s="23"/>
      <c r="FE140" s="22"/>
      <c r="FF140" s="23"/>
      <c r="FG140" s="22"/>
      <c r="FH140" s="23"/>
      <c r="FI140" s="22"/>
      <c r="FJ140" s="23"/>
      <c r="FK140" s="22"/>
      <c r="FL140" s="23"/>
      <c r="FM140" s="22"/>
      <c r="FN140" s="23"/>
      <c r="FO140" s="22"/>
      <c r="FP140" s="23"/>
      <c r="FQ140" s="22"/>
      <c r="FR140" s="23"/>
      <c r="FS140" s="22"/>
      <c r="FT140" s="23"/>
      <c r="FU140" s="22"/>
      <c r="FV140" s="23"/>
      <c r="FW140" s="22"/>
      <c r="FX140" s="23"/>
      <c r="FY140" s="22"/>
      <c r="FZ140" s="23"/>
      <c r="GA140" s="22"/>
      <c r="GB140" s="23"/>
      <c r="GC140" s="22"/>
      <c r="GD140" s="23"/>
      <c r="GE140" s="22"/>
      <c r="GF140" s="23"/>
      <c r="GG140" s="22"/>
      <c r="GH140" s="23"/>
      <c r="GI140" s="22"/>
      <c r="GJ140" s="23"/>
      <c r="GK140" s="22"/>
      <c r="GL140" s="23"/>
      <c r="GM140" s="22"/>
      <c r="GN140" s="23"/>
      <c r="GO140" s="22"/>
      <c r="GP140" s="23"/>
      <c r="GQ140" s="22"/>
      <c r="GR140" s="23"/>
      <c r="GS140" s="22"/>
      <c r="GT140" s="23"/>
      <c r="GU140" s="22"/>
      <c r="GV140" s="23"/>
      <c r="GW140" s="22"/>
      <c r="GX140" s="23"/>
      <c r="GY140" s="22"/>
      <c r="GZ140" s="23"/>
      <c r="HA140" s="22"/>
      <c r="HB140" s="23"/>
      <c r="HC140" s="22"/>
      <c r="HD140" s="23"/>
      <c r="HE140" s="22"/>
      <c r="HF140" s="23"/>
      <c r="HG140" s="22"/>
      <c r="HH140" s="23"/>
      <c r="HI140" s="22"/>
      <c r="HJ140" s="23"/>
      <c r="HK140" s="22"/>
      <c r="HL140" s="23"/>
      <c r="HM140" s="22"/>
      <c r="HN140" s="23"/>
      <c r="HO140" s="22"/>
      <c r="HP140" s="23"/>
      <c r="HQ140" s="22"/>
      <c r="HR140" s="23"/>
      <c r="HS140" s="22"/>
      <c r="HT140" s="23"/>
      <c r="HU140" s="22"/>
      <c r="HV140" s="23"/>
      <c r="HW140" s="22"/>
      <c r="HX140" s="23"/>
      <c r="HY140" s="22"/>
      <c r="HZ140" s="23"/>
      <c r="IA140" s="22"/>
      <c r="IB140" s="23"/>
      <c r="IC140" s="22"/>
      <c r="ID140" s="23"/>
      <c r="IE140" s="22"/>
      <c r="IF140" s="23"/>
      <c r="IG140" s="22"/>
      <c r="IH140" s="23"/>
      <c r="II140" s="22"/>
      <c r="IJ140" s="23"/>
      <c r="IK140" s="22"/>
      <c r="IL140" s="23"/>
      <c r="IM140" s="22"/>
      <c r="IN140" s="23"/>
      <c r="IO140" s="22"/>
      <c r="IP140" s="23"/>
      <c r="IQ140" s="22"/>
      <c r="IR140" s="23"/>
      <c r="IS140" s="22"/>
      <c r="IT140" s="23"/>
      <c r="IU140" s="22"/>
      <c r="IV140" s="23"/>
    </row>
    <row r="141" spans="1:256" x14ac:dyDescent="0.25">
      <c r="A141" s="13"/>
      <c r="B141" s="21"/>
      <c r="C141" s="19"/>
      <c r="D141" s="21"/>
      <c r="E141" s="22"/>
      <c r="F141" s="24"/>
      <c r="G141" s="22"/>
      <c r="H141" s="24"/>
      <c r="I141" s="22"/>
      <c r="J141" s="23"/>
      <c r="K141" s="22"/>
      <c r="L141" s="23"/>
      <c r="M141" s="22"/>
      <c r="N141" s="23"/>
      <c r="O141" s="22"/>
      <c r="P141" s="23"/>
      <c r="Q141" s="22"/>
      <c r="R141" s="23"/>
      <c r="S141" s="22"/>
      <c r="T141" s="23"/>
      <c r="U141" s="22"/>
      <c r="V141" s="23"/>
      <c r="W141" s="22"/>
      <c r="X141" s="23"/>
      <c r="Y141" s="22"/>
      <c r="Z141" s="23"/>
      <c r="AA141" s="22"/>
      <c r="AB141" s="23"/>
      <c r="AC141" s="22"/>
      <c r="AD141" s="23"/>
      <c r="AE141" s="22"/>
      <c r="AF141" s="23"/>
      <c r="AG141" s="22"/>
      <c r="AH141" s="23"/>
      <c r="AI141" s="22"/>
      <c r="AJ141" s="23"/>
      <c r="AK141" s="22"/>
      <c r="AL141" s="23"/>
      <c r="AM141" s="22"/>
      <c r="AN141" s="23"/>
      <c r="AO141" s="22"/>
      <c r="AP141" s="23"/>
      <c r="AQ141" s="22"/>
      <c r="AR141" s="23"/>
      <c r="AS141" s="22"/>
      <c r="AT141" s="23"/>
      <c r="AU141" s="22"/>
      <c r="AV141" s="23"/>
      <c r="AW141" s="22"/>
      <c r="AX141" s="23"/>
      <c r="AY141" s="22"/>
      <c r="AZ141" s="23"/>
      <c r="BA141" s="22"/>
      <c r="BB141" s="23"/>
      <c r="BC141" s="22"/>
      <c r="BD141" s="23"/>
      <c r="BE141" s="22"/>
      <c r="BF141" s="23"/>
      <c r="BG141" s="22"/>
      <c r="BH141" s="23"/>
      <c r="BI141" s="22"/>
      <c r="BJ141" s="23"/>
      <c r="BK141" s="22"/>
      <c r="BL141" s="23"/>
      <c r="BM141" s="22"/>
      <c r="BN141" s="23"/>
      <c r="BO141" s="22"/>
      <c r="BP141" s="23"/>
      <c r="BQ141" s="22"/>
      <c r="BR141" s="23"/>
      <c r="BS141" s="22"/>
      <c r="BT141" s="23"/>
      <c r="BU141" s="22"/>
      <c r="BV141" s="23"/>
      <c r="BW141" s="22"/>
      <c r="BX141" s="23"/>
      <c r="BY141" s="22"/>
      <c r="BZ141" s="23"/>
      <c r="CA141" s="22"/>
      <c r="CB141" s="23"/>
      <c r="CC141" s="22"/>
      <c r="CD141" s="23"/>
      <c r="CE141" s="22"/>
      <c r="CF141" s="23"/>
      <c r="CG141" s="22"/>
      <c r="CH141" s="23"/>
      <c r="CI141" s="22"/>
      <c r="CJ141" s="23"/>
      <c r="CK141" s="22"/>
      <c r="CL141" s="23"/>
      <c r="CM141" s="22"/>
      <c r="CN141" s="23"/>
      <c r="CO141" s="22"/>
      <c r="CP141" s="23"/>
      <c r="CQ141" s="22"/>
      <c r="CR141" s="23"/>
      <c r="CS141" s="22"/>
      <c r="CT141" s="23"/>
      <c r="CU141" s="22"/>
      <c r="CV141" s="23"/>
      <c r="CW141" s="22"/>
      <c r="CX141" s="23"/>
      <c r="CY141" s="22"/>
      <c r="CZ141" s="23"/>
      <c r="DA141" s="22"/>
      <c r="DB141" s="23"/>
      <c r="DC141" s="22"/>
      <c r="DD141" s="23"/>
      <c r="DE141" s="22"/>
      <c r="DF141" s="23"/>
      <c r="DG141" s="22"/>
      <c r="DH141" s="23"/>
      <c r="DI141" s="22"/>
      <c r="DJ141" s="23"/>
      <c r="DK141" s="22"/>
      <c r="DL141" s="23"/>
      <c r="DM141" s="22"/>
      <c r="DN141" s="23"/>
      <c r="DO141" s="22"/>
      <c r="DP141" s="23"/>
      <c r="DQ141" s="22"/>
      <c r="DR141" s="23"/>
      <c r="DS141" s="22"/>
      <c r="DT141" s="23"/>
      <c r="DU141" s="22"/>
      <c r="DV141" s="23"/>
      <c r="DW141" s="22"/>
      <c r="DX141" s="23"/>
      <c r="DY141" s="22"/>
      <c r="DZ141" s="23"/>
      <c r="EA141" s="22"/>
      <c r="EB141" s="23"/>
      <c r="EC141" s="22"/>
      <c r="ED141" s="23"/>
      <c r="EE141" s="22"/>
      <c r="EF141" s="23"/>
      <c r="EG141" s="22"/>
      <c r="EH141" s="23"/>
      <c r="EI141" s="22"/>
      <c r="EJ141" s="23"/>
      <c r="EK141" s="22"/>
      <c r="EL141" s="23"/>
      <c r="EM141" s="22"/>
      <c r="EN141" s="23"/>
      <c r="EO141" s="22"/>
      <c r="EP141" s="23"/>
      <c r="EQ141" s="22"/>
      <c r="ER141" s="23"/>
      <c r="ES141" s="22"/>
      <c r="ET141" s="23"/>
      <c r="EU141" s="22"/>
      <c r="EV141" s="23"/>
      <c r="EW141" s="22"/>
      <c r="EX141" s="23"/>
      <c r="EY141" s="22"/>
      <c r="EZ141" s="23"/>
      <c r="FA141" s="22"/>
      <c r="FB141" s="23"/>
      <c r="FC141" s="22"/>
      <c r="FD141" s="23"/>
      <c r="FE141" s="22"/>
      <c r="FF141" s="23"/>
      <c r="FG141" s="22"/>
      <c r="FH141" s="23"/>
      <c r="FI141" s="22"/>
      <c r="FJ141" s="23"/>
      <c r="FK141" s="22"/>
      <c r="FL141" s="23"/>
      <c r="FM141" s="22"/>
      <c r="FN141" s="23"/>
      <c r="FO141" s="22"/>
      <c r="FP141" s="23"/>
      <c r="FQ141" s="22"/>
      <c r="FR141" s="23"/>
      <c r="FS141" s="22"/>
      <c r="FT141" s="23"/>
      <c r="FU141" s="22"/>
      <c r="FV141" s="23"/>
      <c r="FW141" s="22"/>
      <c r="FX141" s="23"/>
      <c r="FY141" s="22"/>
      <c r="FZ141" s="23"/>
      <c r="GA141" s="22"/>
      <c r="GB141" s="23"/>
      <c r="GC141" s="22"/>
      <c r="GD141" s="23"/>
      <c r="GE141" s="22"/>
      <c r="GF141" s="23"/>
      <c r="GG141" s="22"/>
      <c r="GH141" s="23"/>
      <c r="GI141" s="22"/>
      <c r="GJ141" s="23"/>
      <c r="GK141" s="22"/>
      <c r="GL141" s="23"/>
      <c r="GM141" s="22"/>
      <c r="GN141" s="23"/>
      <c r="GO141" s="22"/>
      <c r="GP141" s="23"/>
      <c r="GQ141" s="22"/>
      <c r="GR141" s="23"/>
      <c r="GS141" s="22"/>
      <c r="GT141" s="23"/>
      <c r="GU141" s="22"/>
      <c r="GV141" s="23"/>
      <c r="GW141" s="22"/>
      <c r="GX141" s="23"/>
      <c r="GY141" s="22"/>
      <c r="GZ141" s="23"/>
      <c r="HA141" s="22"/>
      <c r="HB141" s="23"/>
      <c r="HC141" s="22"/>
      <c r="HD141" s="23"/>
      <c r="HE141" s="22"/>
      <c r="HF141" s="23"/>
      <c r="HG141" s="22"/>
      <c r="HH141" s="23"/>
      <c r="HI141" s="22"/>
      <c r="HJ141" s="23"/>
      <c r="HK141" s="22"/>
      <c r="HL141" s="23"/>
      <c r="HM141" s="22"/>
      <c r="HN141" s="23"/>
      <c r="HO141" s="22"/>
      <c r="HP141" s="23"/>
      <c r="HQ141" s="22"/>
      <c r="HR141" s="23"/>
      <c r="HS141" s="22"/>
      <c r="HT141" s="23"/>
      <c r="HU141" s="22"/>
      <c r="HV141" s="23"/>
      <c r="HW141" s="22"/>
      <c r="HX141" s="23"/>
      <c r="HY141" s="22"/>
      <c r="HZ141" s="23"/>
      <c r="IA141" s="22"/>
      <c r="IB141" s="23"/>
      <c r="IC141" s="22"/>
      <c r="ID141" s="23"/>
      <c r="IE141" s="22"/>
      <c r="IF141" s="23"/>
      <c r="IG141" s="22"/>
      <c r="IH141" s="23"/>
      <c r="II141" s="22"/>
      <c r="IJ141" s="23"/>
      <c r="IK141" s="22"/>
      <c r="IL141" s="23"/>
      <c r="IM141" s="22"/>
      <c r="IN141" s="23"/>
      <c r="IO141" s="22"/>
      <c r="IP141" s="23"/>
      <c r="IQ141" s="22"/>
      <c r="IR141" s="23"/>
      <c r="IS141" s="22"/>
      <c r="IT141" s="23"/>
      <c r="IU141" s="22"/>
      <c r="IV141" s="23"/>
    </row>
    <row r="142" spans="1:256" x14ac:dyDescent="0.25">
      <c r="A142" s="13"/>
      <c r="B142" s="21"/>
      <c r="C142" s="19"/>
      <c r="D142" s="21"/>
      <c r="E142" s="22"/>
      <c r="F142" s="24"/>
      <c r="G142" s="22"/>
      <c r="H142" s="24"/>
      <c r="I142" s="22"/>
      <c r="J142" s="23"/>
      <c r="K142" s="22"/>
      <c r="L142" s="23"/>
      <c r="M142" s="22"/>
      <c r="N142" s="23"/>
      <c r="O142" s="22"/>
      <c r="P142" s="23"/>
      <c r="Q142" s="22"/>
      <c r="R142" s="23"/>
      <c r="S142" s="22"/>
      <c r="T142" s="23"/>
      <c r="U142" s="22"/>
      <c r="V142" s="23"/>
      <c r="W142" s="22"/>
      <c r="X142" s="23"/>
      <c r="Y142" s="22"/>
      <c r="Z142" s="23"/>
      <c r="AA142" s="22"/>
      <c r="AB142" s="23"/>
      <c r="AC142" s="22"/>
      <c r="AD142" s="23"/>
      <c r="AE142" s="22"/>
      <c r="AF142" s="23"/>
      <c r="AG142" s="22"/>
      <c r="AH142" s="23"/>
      <c r="AI142" s="22"/>
      <c r="AJ142" s="23"/>
      <c r="AK142" s="22"/>
      <c r="AL142" s="23"/>
      <c r="AM142" s="22"/>
      <c r="AN142" s="23"/>
      <c r="AO142" s="22"/>
      <c r="AP142" s="23"/>
      <c r="AQ142" s="22"/>
      <c r="AR142" s="23"/>
      <c r="AS142" s="22"/>
      <c r="AT142" s="23"/>
      <c r="AU142" s="22"/>
      <c r="AV142" s="23"/>
      <c r="AW142" s="22"/>
      <c r="AX142" s="23"/>
      <c r="AY142" s="22"/>
      <c r="AZ142" s="23"/>
      <c r="BA142" s="22"/>
      <c r="BB142" s="23"/>
    </row>
    <row r="143" spans="1:256" x14ac:dyDescent="0.25">
      <c r="A143" s="13"/>
      <c r="B143" s="19"/>
      <c r="C143" s="19"/>
      <c r="D143" s="19"/>
    </row>
    <row r="144" spans="1:256" x14ac:dyDescent="0.25">
      <c r="A144" s="13"/>
      <c r="B144" s="19"/>
      <c r="C144" s="19"/>
      <c r="D144" s="19"/>
    </row>
    <row r="145" spans="1:256" x14ac:dyDescent="0.25">
      <c r="A145" s="13"/>
      <c r="B145" s="19"/>
      <c r="C145" s="19"/>
      <c r="D145" s="19"/>
    </row>
    <row r="146" spans="1:256" x14ac:dyDescent="0.25">
      <c r="A146" s="13"/>
      <c r="B146" s="19"/>
      <c r="C146" s="19"/>
      <c r="D146" s="19"/>
    </row>
    <row r="147" spans="1:256" x14ac:dyDescent="0.25">
      <c r="A147" s="13"/>
      <c r="B147" s="19"/>
      <c r="C147" s="19"/>
      <c r="D147" s="19"/>
    </row>
    <row r="148" spans="1:256" x14ac:dyDescent="0.25">
      <c r="A148" s="13"/>
      <c r="B148" s="19"/>
      <c r="C148" s="19"/>
      <c r="D148" s="19"/>
    </row>
    <row r="149" spans="1:256" x14ac:dyDescent="0.25">
      <c r="A149" s="13"/>
      <c r="B149" s="19"/>
      <c r="C149" s="19"/>
      <c r="D149" s="19"/>
    </row>
    <row r="150" spans="1:256" x14ac:dyDescent="0.25">
      <c r="A150" s="13"/>
      <c r="B150" s="19"/>
      <c r="C150" s="19"/>
      <c r="D150" s="19"/>
    </row>
    <row r="151" spans="1:256" x14ac:dyDescent="0.25">
      <c r="A151" s="13"/>
      <c r="B151" s="19"/>
      <c r="C151" s="19"/>
      <c r="D151" s="19"/>
    </row>
    <row r="152" spans="1:256" x14ac:dyDescent="0.25">
      <c r="A152" s="25"/>
      <c r="B152" s="19"/>
      <c r="C152" s="19"/>
      <c r="D152" s="19"/>
    </row>
    <row r="153" spans="1:256" x14ac:dyDescent="0.25">
      <c r="A153" s="20"/>
      <c r="B153" s="19"/>
      <c r="C153" s="16"/>
      <c r="D153" s="1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  <c r="FJ153" s="26"/>
      <c r="FK153" s="26"/>
      <c r="FL153" s="26"/>
      <c r="FM153" s="26"/>
      <c r="FN153" s="26"/>
      <c r="FO153" s="26"/>
      <c r="FP153" s="26"/>
      <c r="FQ153" s="26"/>
      <c r="FR153" s="26"/>
      <c r="FS153" s="26"/>
      <c r="FT153" s="26"/>
      <c r="FU153" s="26"/>
      <c r="FV153" s="26"/>
      <c r="FW153" s="26"/>
      <c r="FX153" s="26"/>
      <c r="FY153" s="26"/>
      <c r="FZ153" s="26"/>
      <c r="GA153" s="26"/>
      <c r="GB153" s="26"/>
      <c r="GC153" s="26"/>
      <c r="GD153" s="26"/>
      <c r="GE153" s="26"/>
      <c r="GF153" s="26"/>
      <c r="GG153" s="26"/>
      <c r="GH153" s="26"/>
      <c r="GI153" s="26"/>
      <c r="GJ153" s="26"/>
      <c r="GK153" s="26"/>
      <c r="GL153" s="26"/>
      <c r="GM153" s="26"/>
      <c r="GN153" s="26"/>
      <c r="GO153" s="26"/>
      <c r="GP153" s="26"/>
      <c r="GQ153" s="26"/>
      <c r="GR153" s="26"/>
      <c r="GS153" s="26"/>
      <c r="GT153" s="26"/>
      <c r="GU153" s="26"/>
      <c r="GV153" s="26"/>
      <c r="GW153" s="26"/>
      <c r="GX153" s="26"/>
      <c r="GY153" s="26"/>
      <c r="GZ153" s="26"/>
      <c r="HA153" s="26"/>
      <c r="HB153" s="26"/>
      <c r="HC153" s="26"/>
      <c r="HD153" s="26"/>
      <c r="HE153" s="26"/>
      <c r="HF153" s="26"/>
      <c r="HG153" s="26"/>
      <c r="HH153" s="26"/>
      <c r="HI153" s="26"/>
      <c r="HJ153" s="26"/>
      <c r="HK153" s="26"/>
      <c r="HL153" s="26"/>
      <c r="HM153" s="26"/>
      <c r="HN153" s="26"/>
      <c r="HO153" s="26"/>
      <c r="HP153" s="26"/>
      <c r="HQ153" s="26"/>
      <c r="HR153" s="26"/>
      <c r="HS153" s="26"/>
      <c r="HT153" s="26"/>
      <c r="HU153" s="26"/>
      <c r="HV153" s="26"/>
      <c r="HW153" s="26"/>
      <c r="HX153" s="26"/>
      <c r="HY153" s="26"/>
      <c r="HZ153" s="26"/>
      <c r="IA153" s="26"/>
      <c r="IB153" s="26"/>
      <c r="IC153" s="26"/>
      <c r="ID153" s="26"/>
      <c r="IE153" s="26"/>
      <c r="IF153" s="26"/>
      <c r="IG153" s="26"/>
      <c r="IH153" s="26"/>
      <c r="II153" s="26"/>
      <c r="IJ153" s="26"/>
      <c r="IK153" s="26"/>
      <c r="IL153" s="26"/>
      <c r="IM153" s="26"/>
      <c r="IN153" s="26"/>
      <c r="IO153" s="26"/>
      <c r="IP153" s="26"/>
      <c r="IQ153" s="26"/>
      <c r="IR153" s="26"/>
      <c r="IS153" s="26"/>
      <c r="IT153" s="26"/>
      <c r="IU153" s="26"/>
      <c r="IV153" s="26"/>
    </row>
    <row r="154" spans="1:256" x14ac:dyDescent="0.25">
      <c r="A154" s="25"/>
      <c r="B154" s="21"/>
      <c r="E154" s="27"/>
      <c r="F154" s="27"/>
      <c r="G154" s="27"/>
      <c r="H154" s="27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</row>
    <row r="155" spans="1:256" x14ac:dyDescent="0.25">
      <c r="A155" s="25"/>
      <c r="B155" s="19"/>
      <c r="C155" s="16"/>
      <c r="D155" s="16"/>
    </row>
    <row r="156" spans="1:256" x14ac:dyDescent="0.25">
      <c r="A156" s="25"/>
      <c r="B156" s="19"/>
      <c r="C156" s="16"/>
      <c r="D156" s="16"/>
    </row>
    <row r="157" spans="1:256" x14ac:dyDescent="0.25">
      <c r="A157" s="25"/>
      <c r="B157" s="19"/>
      <c r="C157" s="16"/>
      <c r="D157" s="16"/>
    </row>
    <row r="158" spans="1:256" x14ac:dyDescent="0.25">
      <c r="A158" s="25"/>
      <c r="B158" s="19"/>
      <c r="C158" s="19"/>
      <c r="D158" s="19"/>
    </row>
    <row r="159" spans="1:256" x14ac:dyDescent="0.25">
      <c r="A159" s="25"/>
      <c r="B159" s="19"/>
      <c r="C159" s="19"/>
      <c r="D159" s="19"/>
    </row>
    <row r="160" spans="1:256" x14ac:dyDescent="0.25">
      <c r="A160" s="25"/>
      <c r="B160" s="19"/>
      <c r="C160" s="19"/>
      <c r="D160" s="19"/>
    </row>
    <row r="161" spans="1:256" x14ac:dyDescent="0.25">
      <c r="A161" s="25"/>
      <c r="B161" s="19"/>
      <c r="C161" s="19"/>
      <c r="D161" s="19"/>
    </row>
    <row r="162" spans="1:256" x14ac:dyDescent="0.25">
      <c r="A162" s="13"/>
      <c r="B162" s="19"/>
      <c r="C162" s="19"/>
      <c r="D162" s="19"/>
    </row>
    <row r="163" spans="1:256" x14ac:dyDescent="0.25">
      <c r="A163" s="13"/>
      <c r="B163" s="19"/>
      <c r="C163" s="19"/>
      <c r="D163" s="19"/>
    </row>
    <row r="164" spans="1:256" x14ac:dyDescent="0.25">
      <c r="A164" s="13"/>
      <c r="B164" s="19"/>
      <c r="C164" s="19"/>
      <c r="D164" s="19"/>
    </row>
    <row r="165" spans="1:256" x14ac:dyDescent="0.25">
      <c r="A165" s="13"/>
      <c r="B165" s="19"/>
      <c r="C165" s="19"/>
      <c r="D165" s="19"/>
    </row>
    <row r="166" spans="1:256" x14ac:dyDescent="0.25">
      <c r="A166" s="13"/>
      <c r="B166" s="19"/>
      <c r="C166" s="19"/>
      <c r="D166" s="19"/>
    </row>
    <row r="167" spans="1:256" x14ac:dyDescent="0.25">
      <c r="A167" s="25"/>
      <c r="B167" s="19"/>
      <c r="C167" s="19"/>
      <c r="D167" s="19"/>
    </row>
    <row r="168" spans="1:256" x14ac:dyDescent="0.25">
      <c r="A168" s="25"/>
      <c r="B168" s="19"/>
      <c r="C168" s="19"/>
      <c r="D168" s="19"/>
    </row>
    <row r="169" spans="1:256" x14ac:dyDescent="0.25">
      <c r="A169" s="25"/>
      <c r="B169" s="19"/>
      <c r="C169" s="19"/>
      <c r="D169" s="19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28"/>
      <c r="EN169" s="28"/>
      <c r="EO169" s="28"/>
      <c r="EP169" s="28"/>
      <c r="EQ169" s="28"/>
      <c r="ER169" s="28"/>
      <c r="ES169" s="28"/>
      <c r="ET169" s="28"/>
      <c r="EU169" s="28"/>
      <c r="EV169" s="28"/>
      <c r="EW169" s="28"/>
      <c r="EX169" s="28"/>
      <c r="EY169" s="28"/>
      <c r="EZ169" s="28"/>
      <c r="FA169" s="28"/>
      <c r="FB169" s="28"/>
      <c r="FC169" s="28"/>
      <c r="FD169" s="28"/>
      <c r="FE169" s="28"/>
      <c r="FF169" s="28"/>
      <c r="FG169" s="28"/>
      <c r="FH169" s="28"/>
      <c r="FI169" s="28"/>
      <c r="FJ169" s="28"/>
      <c r="FK169" s="28"/>
      <c r="FL169" s="28"/>
      <c r="FM169" s="28"/>
      <c r="FN169" s="28"/>
      <c r="FO169" s="28"/>
      <c r="FP169" s="28"/>
      <c r="FQ169" s="28"/>
      <c r="FR169" s="28"/>
      <c r="FS169" s="28"/>
      <c r="FT169" s="28"/>
      <c r="FU169" s="28"/>
      <c r="FV169" s="28"/>
      <c r="FW169" s="28"/>
      <c r="FX169" s="28"/>
      <c r="FY169" s="28"/>
      <c r="FZ169" s="28"/>
      <c r="GA169" s="28"/>
      <c r="GB169" s="28"/>
      <c r="GC169" s="28"/>
      <c r="GD169" s="28"/>
      <c r="GE169" s="28"/>
      <c r="GF169" s="28"/>
      <c r="GG169" s="28"/>
      <c r="GH169" s="28"/>
      <c r="GI169" s="28"/>
      <c r="GJ169" s="28"/>
      <c r="GK169" s="28"/>
      <c r="GL169" s="28"/>
      <c r="GM169" s="28"/>
      <c r="GN169" s="28"/>
      <c r="GO169" s="28"/>
      <c r="GP169" s="28"/>
      <c r="GQ169" s="28"/>
      <c r="GR169" s="28"/>
      <c r="GS169" s="28"/>
      <c r="GT169" s="28"/>
      <c r="GU169" s="28"/>
      <c r="GV169" s="28"/>
      <c r="GW169" s="28"/>
      <c r="GX169" s="28"/>
      <c r="GY169" s="28"/>
      <c r="GZ169" s="28"/>
      <c r="HA169" s="28"/>
      <c r="HB169" s="28"/>
      <c r="HC169" s="28"/>
      <c r="HD169" s="28"/>
      <c r="HE169" s="28"/>
      <c r="HF169" s="28"/>
      <c r="HG169" s="28"/>
      <c r="HH169" s="28"/>
      <c r="HI169" s="28"/>
      <c r="HJ169" s="28"/>
      <c r="HK169" s="28"/>
      <c r="HL169" s="28"/>
      <c r="HM169" s="28"/>
      <c r="HN169" s="28"/>
      <c r="HO169" s="28"/>
      <c r="HP169" s="28"/>
      <c r="HQ169" s="28"/>
      <c r="HR169" s="28"/>
      <c r="HS169" s="28"/>
      <c r="HT169" s="28"/>
      <c r="HU169" s="28"/>
      <c r="HV169" s="28"/>
      <c r="HW169" s="28"/>
      <c r="HX169" s="28"/>
      <c r="HY169" s="28"/>
      <c r="HZ169" s="28"/>
      <c r="IA169" s="28"/>
      <c r="IB169" s="28"/>
      <c r="IC169" s="28"/>
      <c r="ID169" s="28"/>
      <c r="IE169" s="28"/>
      <c r="IF169" s="28"/>
      <c r="IG169" s="28"/>
      <c r="IH169" s="28"/>
      <c r="II169" s="28"/>
      <c r="IJ169" s="28"/>
      <c r="IK169" s="28"/>
      <c r="IL169" s="28"/>
      <c r="IM169" s="28"/>
      <c r="IN169" s="28"/>
      <c r="IO169" s="28"/>
      <c r="IP169" s="28"/>
      <c r="IQ169" s="28"/>
      <c r="IR169" s="28"/>
      <c r="IS169" s="28"/>
      <c r="IT169" s="28"/>
      <c r="IU169" s="28"/>
      <c r="IV169" s="28"/>
    </row>
    <row r="170" spans="1:256" x14ac:dyDescent="0.25">
      <c r="A170" s="13"/>
      <c r="B170" s="19"/>
      <c r="C170" s="19"/>
      <c r="D170" s="19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</row>
    <row r="171" spans="1:256" x14ac:dyDescent="0.25">
      <c r="A171" s="13"/>
      <c r="B171" s="19"/>
      <c r="C171" s="19"/>
      <c r="D171" s="19"/>
    </row>
    <row r="172" spans="1:256" x14ac:dyDescent="0.25">
      <c r="A172" s="13"/>
      <c r="B172" s="19"/>
      <c r="C172" s="19"/>
      <c r="D172" s="19"/>
    </row>
    <row r="173" spans="1:256" x14ac:dyDescent="0.25">
      <c r="A173" s="13"/>
      <c r="B173" s="19"/>
      <c r="C173" s="19"/>
      <c r="D173" s="19"/>
    </row>
    <row r="174" spans="1:256" x14ac:dyDescent="0.25">
      <c r="A174" s="25"/>
      <c r="B174" s="19"/>
      <c r="C174" s="19"/>
      <c r="D174" s="19"/>
    </row>
    <row r="175" spans="1:256" x14ac:dyDescent="0.25">
      <c r="A175" s="25"/>
      <c r="B175" s="19"/>
      <c r="C175" s="19"/>
      <c r="D175" s="19"/>
    </row>
    <row r="176" spans="1:256" x14ac:dyDescent="0.25">
      <c r="A176" s="25"/>
      <c r="B176" s="19"/>
      <c r="C176" s="19"/>
      <c r="D176" s="19"/>
    </row>
    <row r="177" spans="1:4" x14ac:dyDescent="0.25">
      <c r="A177" s="25"/>
      <c r="B177" s="19"/>
      <c r="C177" s="19"/>
      <c r="D177" s="19"/>
    </row>
    <row r="178" spans="1:4" x14ac:dyDescent="0.25">
      <c r="A178" s="13"/>
      <c r="B178" s="19"/>
      <c r="C178" s="19"/>
      <c r="D178" s="19"/>
    </row>
    <row r="179" spans="1:4" x14ac:dyDescent="0.25">
      <c r="A179" s="13"/>
      <c r="B179" s="19"/>
      <c r="C179" s="19"/>
      <c r="D179" s="19"/>
    </row>
    <row r="180" spans="1:4" x14ac:dyDescent="0.25">
      <c r="A180" s="25"/>
      <c r="B180" s="19"/>
      <c r="C180" s="19"/>
      <c r="D180" s="19"/>
    </row>
    <row r="181" spans="1:4" x14ac:dyDescent="0.25">
      <c r="A181" s="25"/>
      <c r="B181" s="19"/>
      <c r="C181" s="19"/>
      <c r="D181" s="19"/>
    </row>
    <row r="182" spans="1:4" x14ac:dyDescent="0.25">
      <c r="A182" s="25"/>
      <c r="B182" s="19"/>
      <c r="C182" s="19"/>
      <c r="D182" s="19"/>
    </row>
    <row r="183" spans="1:4" x14ac:dyDescent="0.25">
      <c r="A183" s="13"/>
      <c r="B183" s="19"/>
      <c r="C183" s="19"/>
      <c r="D183" s="19"/>
    </row>
    <row r="184" spans="1:4" x14ac:dyDescent="0.25">
      <c r="A184" s="13"/>
      <c r="B184" s="19"/>
      <c r="C184" s="19"/>
      <c r="D184" s="19"/>
    </row>
    <row r="185" spans="1:4" x14ac:dyDescent="0.25">
      <c r="A185" s="13"/>
      <c r="B185" s="19"/>
      <c r="C185" s="19"/>
      <c r="D185" s="19"/>
    </row>
    <row r="186" spans="1:4" x14ac:dyDescent="0.25">
      <c r="A186" s="13"/>
      <c r="B186" s="19"/>
      <c r="C186" s="19"/>
      <c r="D186" s="19"/>
    </row>
    <row r="187" spans="1:4" x14ac:dyDescent="0.25">
      <c r="A187" s="13"/>
      <c r="B187" s="19"/>
      <c r="C187" s="19"/>
      <c r="D187" s="19"/>
    </row>
    <row r="188" spans="1:4" x14ac:dyDescent="0.25">
      <c r="A188" s="13"/>
      <c r="B188" s="19"/>
      <c r="C188" s="19"/>
      <c r="D188" s="19"/>
    </row>
    <row r="189" spans="1:4" x14ac:dyDescent="0.25">
      <c r="A189" s="25"/>
      <c r="B189" s="19"/>
      <c r="C189" s="19"/>
      <c r="D189" s="19"/>
    </row>
    <row r="190" spans="1:4" x14ac:dyDescent="0.25">
      <c r="A190" s="25"/>
      <c r="B190" s="16"/>
      <c r="C190" s="19"/>
      <c r="D190" s="16"/>
    </row>
    <row r="191" spans="1:4" x14ac:dyDescent="0.25">
      <c r="A191" s="25"/>
      <c r="B191" s="16"/>
      <c r="C191" s="19"/>
      <c r="D191" s="16"/>
    </row>
    <row r="192" spans="1:4" x14ac:dyDescent="0.25">
      <c r="A192" s="29"/>
      <c r="B192" s="16"/>
      <c r="C192" s="19"/>
      <c r="D192" s="16"/>
    </row>
    <row r="193" spans="2:4" x14ac:dyDescent="0.25">
      <c r="B193" s="16"/>
      <c r="C193" s="16"/>
      <c r="D193" s="16"/>
    </row>
  </sheetData>
  <mergeCells count="2">
    <mergeCell ref="I7:AB7"/>
    <mergeCell ref="AC7:AV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Sheffield Teaching Hospital NHS Foundation Trust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Longden, Andrew (Informatics)</dc:creator>
  <cp:lastModifiedBy>david wood</cp:lastModifiedBy>
  <cp:lastPrinted>2016-10-09T11:41:29Z</cp:lastPrinted>
  <dcterms:created xsi:type="dcterms:W3CDTF">2016-10-02T20:34:56Z</dcterms:created>
  <dcterms:modified xsi:type="dcterms:W3CDTF">2020-12-14T20:39:17Z</dcterms:modified>
</cp:coreProperties>
</file>